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carranops-my.sharepoint.com/personal/varunc_lasairport_com/Documents/Desktop/Varun/Leile/May 2024/"/>
    </mc:Choice>
  </mc:AlternateContent>
  <xr:revisionPtr revIDLastSave="2619" documentId="11_F25DC773A252ABDACC104890D19F513C5ADE58F7" xr6:coauthVersionLast="47" xr6:coauthVersionMax="47" xr10:uidLastSave="{1B1A6537-3043-40F1-BC27-75890EBAA7D3}"/>
  <bookViews>
    <workbookView xWindow="-120" yWindow="-120" windowWidth="38640" windowHeight="21240" xr2:uid="{00000000-000D-0000-FFFF-FFFF00000000}"/>
  </bookViews>
  <sheets>
    <sheet name="Schedule Compare" sheetId="1" r:id="rId1"/>
    <sheet name="Quarterly Outlook" sheetId="9" r:id="rId2"/>
    <sheet name="non-stop seats" sheetId="5" r:id="rId3"/>
    <sheet name="Distance" sheetId="7" r:id="rId4"/>
    <sheet name="aircraft type" sheetId="3" r:id="rId5"/>
    <sheet name="Arriving Seat by Day and Hour" sheetId="12" r:id="rId6"/>
    <sheet name="Departing Seat by Day and Hour" sheetId="13" r:id="rId7"/>
    <sheet name="non-stop flights" sheetId="4" r:id="rId8"/>
    <sheet name="non-stop seats 13 mo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1" l="1"/>
  <c r="O40" i="1"/>
  <c r="L40" i="1"/>
  <c r="J40" i="1"/>
  <c r="I40" i="1"/>
  <c r="G40" i="1"/>
  <c r="E40" i="1"/>
  <c r="D40" i="1"/>
  <c r="P13" i="1"/>
  <c r="O13" i="1"/>
  <c r="L13" i="1"/>
  <c r="J13" i="1"/>
  <c r="I13" i="1"/>
  <c r="G13" i="1"/>
  <c r="E13" i="1"/>
  <c r="D13" i="1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D86" i="13" s="1"/>
  <c r="AE63" i="13"/>
  <c r="AF63" i="13"/>
  <c r="P64" i="13"/>
  <c r="Q64" i="13"/>
  <c r="R64" i="13"/>
  <c r="S64" i="13"/>
  <c r="T64" i="13"/>
  <c r="U64" i="13"/>
  <c r="U86" i="13" s="1"/>
  <c r="V64" i="13"/>
  <c r="V86" i="13" s="1"/>
  <c r="W64" i="13"/>
  <c r="X64" i="13"/>
  <c r="Y64" i="13"/>
  <c r="Z64" i="13"/>
  <c r="AA64" i="13"/>
  <c r="AB64" i="13"/>
  <c r="AC64" i="13"/>
  <c r="AC86" i="13" s="1"/>
  <c r="AD64" i="13"/>
  <c r="AE64" i="13"/>
  <c r="AF64" i="13"/>
  <c r="P65" i="13"/>
  <c r="Q65" i="13"/>
  <c r="R65" i="13"/>
  <c r="S65" i="13"/>
  <c r="T65" i="13"/>
  <c r="T86" i="13" s="1"/>
  <c r="U65" i="13"/>
  <c r="V65" i="13"/>
  <c r="W65" i="13"/>
  <c r="X65" i="13"/>
  <c r="Y65" i="13"/>
  <c r="Z65" i="13"/>
  <c r="AA65" i="13"/>
  <c r="AB65" i="13"/>
  <c r="AB86" i="13" s="1"/>
  <c r="AC65" i="13"/>
  <c r="AD65" i="13"/>
  <c r="AE65" i="13"/>
  <c r="AF65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P67" i="13"/>
  <c r="Q67" i="13"/>
  <c r="R67" i="13"/>
  <c r="R86" i="13" s="1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P68" i="13"/>
  <c r="Q68" i="13"/>
  <c r="Q86" i="13" s="1"/>
  <c r="R68" i="13"/>
  <c r="S68" i="13"/>
  <c r="T68" i="13"/>
  <c r="U68" i="13"/>
  <c r="V68" i="13"/>
  <c r="W68" i="13"/>
  <c r="X68" i="13"/>
  <c r="Y68" i="13"/>
  <c r="Y86" i="13" s="1"/>
  <c r="Z68" i="13"/>
  <c r="AA68" i="13"/>
  <c r="AB68" i="13"/>
  <c r="AC68" i="13"/>
  <c r="AD68" i="13"/>
  <c r="AE68" i="13"/>
  <c r="AF68" i="13"/>
  <c r="P69" i="13"/>
  <c r="P86" i="13" s="1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F86" i="13" s="1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AD80" i="13"/>
  <c r="AE80" i="13"/>
  <c r="AF80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S62" i="13"/>
  <c r="S86" i="13" s="1"/>
  <c r="T62" i="13"/>
  <c r="U62" i="13"/>
  <c r="V62" i="13"/>
  <c r="W62" i="13"/>
  <c r="X62" i="13"/>
  <c r="Y62" i="13"/>
  <c r="Z62" i="13"/>
  <c r="AA62" i="13"/>
  <c r="AA86" i="13" s="1"/>
  <c r="AB62" i="13"/>
  <c r="AC62" i="13"/>
  <c r="AD62" i="13"/>
  <c r="AE62" i="13"/>
  <c r="AF62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X86" i="13"/>
  <c r="AF58" i="13"/>
  <c r="AF30" i="13"/>
  <c r="D86" i="12"/>
  <c r="E86" i="12"/>
  <c r="F86" i="12"/>
  <c r="G86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C86" i="12"/>
  <c r="AF63" i="12"/>
  <c r="AF64" i="12"/>
  <c r="AF65" i="12"/>
  <c r="AF66" i="12"/>
  <c r="AF67" i="12"/>
  <c r="AF68" i="12"/>
  <c r="AF69" i="12"/>
  <c r="AF70" i="12"/>
  <c r="AF71" i="12"/>
  <c r="AF72" i="12"/>
  <c r="AF73" i="12"/>
  <c r="AF74" i="12"/>
  <c r="AF75" i="12"/>
  <c r="AF76" i="12"/>
  <c r="AF77" i="12"/>
  <c r="AF78" i="12"/>
  <c r="AF79" i="12"/>
  <c r="AF80" i="12"/>
  <c r="AF81" i="12"/>
  <c r="AF82" i="12"/>
  <c r="AF83" i="12"/>
  <c r="AF84" i="12"/>
  <c r="AF85" i="12"/>
  <c r="AF62" i="12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E163" i="5"/>
  <c r="F163" i="5"/>
  <c r="G163" i="5"/>
  <c r="H163" i="5"/>
  <c r="I163" i="5"/>
  <c r="J163" i="5"/>
  <c r="K163" i="5"/>
  <c r="L163" i="5"/>
  <c r="M163" i="5"/>
  <c r="N163" i="5"/>
  <c r="D163" i="5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AE80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62" i="12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B58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B30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C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62" i="13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6" i="5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1" i="4"/>
  <c r="AI132" i="4"/>
  <c r="AI133" i="4"/>
  <c r="AI134" i="4"/>
  <c r="AI135" i="4"/>
  <c r="AI136" i="4"/>
  <c r="AI137" i="4"/>
  <c r="AI138" i="4"/>
  <c r="AI139" i="4"/>
  <c r="AI140" i="4"/>
  <c r="AI141" i="4"/>
  <c r="AI142" i="4"/>
  <c r="AI143" i="4"/>
  <c r="AI144" i="4"/>
  <c r="AI145" i="4"/>
  <c r="AI146" i="4"/>
  <c r="AI147" i="4"/>
  <c r="AI148" i="4"/>
  <c r="AI149" i="4"/>
  <c r="AI150" i="4"/>
  <c r="AI151" i="4"/>
  <c r="AI152" i="4"/>
  <c r="AI153" i="4"/>
  <c r="AI154" i="4"/>
  <c r="AI155" i="4"/>
  <c r="AI156" i="4"/>
  <c r="AI157" i="4"/>
  <c r="AI158" i="4"/>
  <c r="AI159" i="4"/>
  <c r="AI160" i="4"/>
  <c r="AI161" i="4"/>
  <c r="AI162" i="4"/>
  <c r="AI6" i="4"/>
  <c r="O42" i="1"/>
  <c r="I42" i="1"/>
  <c r="P42" i="1"/>
  <c r="L42" i="1"/>
  <c r="J42" i="1"/>
  <c r="G42" i="1"/>
  <c r="E42" i="1"/>
  <c r="D4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6" i="1"/>
  <c r="Q7" i="1"/>
  <c r="Q8" i="1"/>
  <c r="Q9" i="1"/>
  <c r="Q10" i="1"/>
  <c r="Q11" i="1"/>
  <c r="Q12" i="1"/>
  <c r="Q5" i="1"/>
  <c r="M7" i="1"/>
  <c r="M8" i="1"/>
  <c r="M9" i="1"/>
  <c r="M10" i="1"/>
  <c r="M11" i="1"/>
  <c r="M12" i="1"/>
  <c r="M14" i="1"/>
  <c r="M15" i="1"/>
  <c r="M16" i="1"/>
  <c r="M17" i="1"/>
  <c r="M18" i="1"/>
  <c r="M19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9" i="1"/>
  <c r="M41" i="1"/>
  <c r="M6" i="1"/>
  <c r="M5" i="1"/>
  <c r="H6" i="1"/>
  <c r="H7" i="1"/>
  <c r="H8" i="1"/>
  <c r="H9" i="1"/>
  <c r="H10" i="1"/>
  <c r="H11" i="1"/>
  <c r="H12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9" i="1"/>
  <c r="H41" i="1"/>
  <c r="H5" i="1"/>
  <c r="F41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1" i="1"/>
  <c r="K33" i="1"/>
  <c r="K34" i="1"/>
  <c r="K35" i="1"/>
  <c r="K36" i="1"/>
  <c r="K37" i="1"/>
  <c r="K38" i="1"/>
  <c r="K39" i="1"/>
  <c r="K41" i="1"/>
  <c r="K5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1" i="1"/>
  <c r="F33" i="1"/>
  <c r="F34" i="1"/>
  <c r="F35" i="1"/>
  <c r="F36" i="1"/>
  <c r="F37" i="1"/>
  <c r="F38" i="1"/>
  <c r="F39" i="1"/>
  <c r="F12" i="1"/>
  <c r="F5" i="1"/>
  <c r="F7" i="1"/>
  <c r="F8" i="1"/>
  <c r="F9" i="1"/>
  <c r="F10" i="1"/>
  <c r="F11" i="1"/>
  <c r="F6" i="1"/>
  <c r="Q39" i="9"/>
  <c r="O28" i="9"/>
  <c r="P28" i="9"/>
  <c r="Q28" i="9"/>
  <c r="N29" i="9"/>
  <c r="O29" i="9"/>
  <c r="P29" i="9"/>
  <c r="N30" i="9"/>
  <c r="O30" i="9"/>
  <c r="P30" i="9"/>
  <c r="Q30" i="9"/>
  <c r="N31" i="9"/>
  <c r="O31" i="9"/>
  <c r="P31" i="9"/>
  <c r="Q31" i="9"/>
  <c r="N32" i="9"/>
  <c r="O32" i="9"/>
  <c r="P32" i="9"/>
  <c r="Q32" i="9"/>
  <c r="N33" i="9"/>
  <c r="O33" i="9"/>
  <c r="P33" i="9"/>
  <c r="Q33" i="9"/>
  <c r="N34" i="9"/>
  <c r="O34" i="9"/>
  <c r="P34" i="9"/>
  <c r="Q34" i="9"/>
  <c r="N35" i="9"/>
  <c r="O35" i="9"/>
  <c r="P35" i="9"/>
  <c r="Q35" i="9"/>
  <c r="N36" i="9"/>
  <c r="O36" i="9"/>
  <c r="P36" i="9"/>
  <c r="Q36" i="9"/>
  <c r="N37" i="9"/>
  <c r="O37" i="9"/>
  <c r="P37" i="9"/>
  <c r="Q37" i="9"/>
  <c r="N38" i="9"/>
  <c r="O38" i="9"/>
  <c r="P38" i="9"/>
  <c r="Q38" i="9"/>
  <c r="N41" i="9"/>
  <c r="O41" i="9"/>
  <c r="P41" i="9"/>
  <c r="Q41" i="9"/>
  <c r="N42" i="9"/>
  <c r="O42" i="9"/>
  <c r="P42" i="9"/>
  <c r="Q42" i="9"/>
  <c r="P6" i="9"/>
  <c r="Q6" i="9"/>
  <c r="O7" i="9"/>
  <c r="P7" i="9"/>
  <c r="Q7" i="9"/>
  <c r="O8" i="9"/>
  <c r="P8" i="9"/>
  <c r="Q8" i="9"/>
  <c r="O9" i="9"/>
  <c r="P9" i="9"/>
  <c r="Q9" i="9"/>
  <c r="O10" i="9"/>
  <c r="P10" i="9"/>
  <c r="Q10" i="9"/>
  <c r="O11" i="9"/>
  <c r="P11" i="9"/>
  <c r="Q11" i="9"/>
  <c r="O12" i="9"/>
  <c r="P12" i="9"/>
  <c r="Q12" i="9"/>
  <c r="O13" i="9"/>
  <c r="P13" i="9"/>
  <c r="Q13" i="9"/>
  <c r="O14" i="9"/>
  <c r="P14" i="9"/>
  <c r="Q14" i="9"/>
  <c r="O15" i="9"/>
  <c r="P15" i="9"/>
  <c r="Q15" i="9"/>
  <c r="O16" i="9"/>
  <c r="P16" i="9"/>
  <c r="Q16" i="9"/>
  <c r="O17" i="9"/>
  <c r="P17" i="9"/>
  <c r="Q17" i="9"/>
  <c r="O18" i="9"/>
  <c r="P18" i="9"/>
  <c r="Q18" i="9"/>
  <c r="O19" i="9"/>
  <c r="P19" i="9"/>
  <c r="Q19" i="9"/>
  <c r="O20" i="9"/>
  <c r="P20" i="9"/>
  <c r="Q20" i="9"/>
  <c r="O21" i="9"/>
  <c r="P21" i="9"/>
  <c r="Q21" i="9"/>
  <c r="O22" i="9"/>
  <c r="P22" i="9"/>
  <c r="Q22" i="9"/>
  <c r="O23" i="9"/>
  <c r="P23" i="9"/>
  <c r="Q23" i="9"/>
  <c r="O24" i="9"/>
  <c r="P24" i="9"/>
  <c r="Q24" i="9"/>
  <c r="O25" i="9"/>
  <c r="P25" i="9"/>
  <c r="Q25" i="9"/>
  <c r="O26" i="9"/>
  <c r="P26" i="9"/>
  <c r="Q26" i="9"/>
  <c r="O27" i="9"/>
  <c r="P27" i="9"/>
  <c r="Q2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7" i="9"/>
  <c r="AE86" i="13" l="1"/>
  <c r="W86" i="13"/>
  <c r="Z86" i="13"/>
  <c r="B86" i="13"/>
  <c r="C86" i="13"/>
  <c r="B86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7D15D5-2EA1-4D25-84BA-71A70C95F6F9}" keepAlive="1" name="Query - Aircraft Type" description="Connection to the 'Aircraft Type' query in the workbook." type="5" refreshedVersion="0" background="1">
    <dbPr connection="Provider=Microsoft.Mashup.OleDb.1;Data Source=$Workbook$;Location=&quot;Aircraft Type&quot;;Extended Properties=&quot;&quot;" command="SELECT * FROM [Aircraft Type]"/>
  </connection>
  <connection id="2" xr16:uid="{EFAC0ED3-98B4-428A-9B27-368EF9A1D297}" keepAlive="1" name="Query - Airport Lookup Report" description="Connection to the 'Airport Lookup Report' query in the workbook." type="5" refreshedVersion="0" background="1">
    <dbPr connection="Provider=Microsoft.Mashup.OleDb.1;Data Source=$Workbook$;Location=&quot;Airport Lookup Report&quot;;Extended Properties=&quot;&quot;" command="SELECT * FROM [Airport Lookup Report]"/>
  </connection>
  <connection id="3" xr16:uid="{1E1E87A7-2C84-4302-AB48-6303176C0140}" keepAlive="1" name="Query - Schedule Daily Level of Ops Rep - Dep" description="Connection to the 'Schedule Daily Level of Ops Rep - Dep' query in the workbook." type="5" refreshedVersion="8" background="1" saveData="1">
    <dbPr connection="Provider=Microsoft.Mashup.OleDb.1;Data Source=$Workbook$;Location=&quot;Schedule Daily Level of Ops Rep - Dep&quot;;Extended Properties=&quot;&quot;" command="SELECT * FROM [Schedule Daily Level of Ops Rep - Dep]"/>
  </connection>
  <connection id="4" xr16:uid="{BB143AE8-D8DE-4726-9143-57F9BE6CCA9B}" keepAlive="1" name="Query - Schedule Daily Level of Ops Rep - Dep (2)" description="Connection to the 'Schedule Daily Level of Ops Rep - Dep (2)' query in the workbook." type="5" refreshedVersion="8" background="1" saveData="1">
    <dbPr connection="Provider=Microsoft.Mashup.OleDb.1;Data Source=$Workbook$;Location=&quot;Schedule Daily Level of Ops Rep - Dep (2)&quot;;Extended Properties=&quot;&quot;" command="SELECT * FROM [Schedule Daily Level of Ops Rep - Dep (2)]"/>
  </connection>
  <connection id="5" xr16:uid="{84C6FE0C-CA6B-43D4-869D-5CA24307A526}" keepAlive="1" name="Query - Schedule Daily Level of Ops Rep - T1 Dep" description="Connection to the 'Schedule Daily Level of Ops Rep - T1 Dep' query in the workbook." type="5" refreshedVersion="8" background="1" saveData="1">
    <dbPr connection="Provider=Microsoft.Mashup.OleDb.1;Data Source=$Workbook$;Location=&quot;Schedule Daily Level of Ops Rep - T1 Dep&quot;;Extended Properties=&quot;&quot;" command="SELECT * FROM [Schedule Daily Level of Ops Rep - T1 Dep]"/>
  </connection>
  <connection id="6" xr16:uid="{F64B8782-02C1-4900-9853-90C9A8D2C22E}" keepAlive="1" name="Query - Schedule Daily Level of Ops Rep - T1 Dep (2)" description="Connection to the 'Schedule Daily Level of Ops Rep - T1 Dep (2)' query in the workbook." type="5" refreshedVersion="8" background="1" saveData="1">
    <dbPr connection="Provider=Microsoft.Mashup.OleDb.1;Data Source=$Workbook$;Location=&quot;Schedule Daily Level of Ops Rep - T1 Dep (2)&quot;;Extended Properties=&quot;&quot;" command="SELECT * FROM [Schedule Daily Level of Ops Rep - T1 Dep (2)]"/>
  </connection>
  <connection id="7" xr16:uid="{74F448D3-B59B-49D9-AFF3-69F0E70EEBA9}" keepAlive="1" name="Query - Schedule Monthly Summary Report (4/5)" description="Connection to the 'Schedule Monthly Summary Report (4/5)' query in the workbook." type="5" refreshedVersion="8" background="1" saveData="1">
    <dbPr connection="Provider=Microsoft.Mashup.OleDb.1;Data Source=$Workbook$;Location=&quot;Schedule Monthly Summary Report (4/5)&quot;;Extended Properties=&quot;&quot;" command="SELECT * FROM [Schedule Monthly Summary Report (4/5)]"/>
  </connection>
  <connection id="8" xr16:uid="{E3DE347F-5391-4D5A-B024-F6FFABCB098A}" keepAlive="1" name="Query - Schedule Monthly Summary Report (8/9) (2)" description="Connection to the 'Schedule Monthly Summary Report (8/9) (2)' query in the workbook." type="5" refreshedVersion="8" background="1">
    <dbPr connection="Provider=Microsoft.Mashup.OleDb.1;Data Source=$Workbook$;Location=&quot;Schedule Monthly Summary Report (8/9) (2)&quot;;Extended Properties=&quot;&quot;" command="SELECT * FROM [Schedule Monthly Summary Report (8/9) (2)]"/>
  </connection>
  <connection id="9" xr16:uid="{AD761A90-C6F6-4C52-A519-343F8D903466}" keepAlive="1" name="Query - Terminal Gates" description="Connection to the 'Terminal Gates' query in the workbook." type="5" refreshedVersion="0" background="1">
    <dbPr connection="Provider=Microsoft.Mashup.OleDb.1;Data Source=$Workbook$;Location=&quot;Terminal Gates&quot;;Extended Properties=&quot;&quot;" command="SELECT * FROM [Terminal Gates]"/>
  </connection>
  <connection id="10" xr16:uid="{FB38A45D-73E3-4FD0-83D1-84D91CC535B2}" keepAlive="1" name="Query - U S  DOT T-100 Summary Report" description="Connection to the 'U S  DOT T-100 Summary Report' query in the workbook." type="5" refreshedVersion="0" background="1">
    <dbPr connection="Provider=Microsoft.Mashup.OleDb.1;Data Source=$Workbook$;Location=&quot;U S  DOT T-100 Summary Report&quot;;Extended Properties=&quot;&quot;" command="SELECT * FROM [U S  DOT T-100 Summary Report]"/>
  </connection>
  <connection id="11" xr16:uid="{CD77C2C9-8878-40A8-A7C0-0B438175AFB5}" keepAlive="1" name="Query - U S  DOT T-100 Summary Report (2)" description="Connection to the 'U S  DOT T-100 Summary Report (2)' query in the workbook." type="5" refreshedVersion="0" background="1">
    <dbPr connection="Provider=Microsoft.Mashup.OleDb.1;Data Source=$Workbook$;Location=&quot;U S  DOT T-100 Summary Report (2)&quot;;Extended Properties=&quot;&quot;" command="SELECT * FROM [U S  DOT T-100 Summary Report (2)]"/>
  </connection>
</connections>
</file>

<file path=xl/sharedStrings.xml><?xml version="1.0" encoding="utf-8"?>
<sst xmlns="http://schemas.openxmlformats.org/spreadsheetml/2006/main" count="2235" uniqueCount="604">
  <si>
    <t>Terminal</t>
  </si>
  <si>
    <t>Carrier</t>
  </si>
  <si>
    <t>Mkt Al</t>
  </si>
  <si>
    <t>Sum of Weekly Flights</t>
  </si>
  <si>
    <t>Sum of Weekly Seats</t>
  </si>
  <si>
    <t xml:space="preserve">Terminal 1 </t>
  </si>
  <si>
    <t>Advanced Air</t>
  </si>
  <si>
    <t>AN</t>
  </si>
  <si>
    <t>Allegiant</t>
  </si>
  <si>
    <t>G4</t>
  </si>
  <si>
    <t>American</t>
  </si>
  <si>
    <t>AA</t>
  </si>
  <si>
    <t>Avelo</t>
  </si>
  <si>
    <t>XP</t>
  </si>
  <si>
    <t>Delta</t>
  </si>
  <si>
    <t>DL</t>
  </si>
  <si>
    <t xml:space="preserve">Ravn Alaska </t>
  </si>
  <si>
    <t>7H</t>
  </si>
  <si>
    <t>Southwest</t>
  </si>
  <si>
    <t>WN</t>
  </si>
  <si>
    <t>Spirit</t>
  </si>
  <si>
    <t>NK</t>
  </si>
  <si>
    <t>Terminal 1  Total</t>
  </si>
  <si>
    <t xml:space="preserve">Terminal 3 </t>
  </si>
  <si>
    <t>Aeromexico</t>
  </si>
  <si>
    <t>AM</t>
  </si>
  <si>
    <t>Air Canada</t>
  </si>
  <si>
    <t>AC</t>
  </si>
  <si>
    <t>Alaska</t>
  </si>
  <si>
    <t>AS</t>
  </si>
  <si>
    <t>Breeze</t>
  </si>
  <si>
    <t>MX</t>
  </si>
  <si>
    <t>British Airways</t>
  </si>
  <si>
    <t>BA</t>
  </si>
  <si>
    <t xml:space="preserve">Canada Jetlines </t>
  </si>
  <si>
    <t>AU</t>
  </si>
  <si>
    <t>Copa</t>
  </si>
  <si>
    <t>CM</t>
  </si>
  <si>
    <t>Eurowings Discover</t>
  </si>
  <si>
    <t>4Y</t>
  </si>
  <si>
    <t>Flair</t>
  </si>
  <si>
    <t>F8</t>
  </si>
  <si>
    <t>Frontier</t>
  </si>
  <si>
    <t>F9</t>
  </si>
  <si>
    <t>Hawaiian</t>
  </si>
  <si>
    <t>HA</t>
  </si>
  <si>
    <t>JetBlue</t>
  </si>
  <si>
    <t>B6</t>
  </si>
  <si>
    <t>KLM</t>
  </si>
  <si>
    <t>KL</t>
  </si>
  <si>
    <t>Korean</t>
  </si>
  <si>
    <t>KE</t>
  </si>
  <si>
    <t xml:space="preserve">Lynx </t>
  </si>
  <si>
    <t>Y9</t>
  </si>
  <si>
    <t>Sun Country</t>
  </si>
  <si>
    <t>SY</t>
  </si>
  <si>
    <t>Swoop</t>
  </si>
  <si>
    <t>WO</t>
  </si>
  <si>
    <t>United</t>
  </si>
  <si>
    <t>UA</t>
  </si>
  <si>
    <t>Virgin Atlantic</t>
  </si>
  <si>
    <t>VS</t>
  </si>
  <si>
    <t>Viva Aerobus</t>
  </si>
  <si>
    <t>VB</t>
  </si>
  <si>
    <t>Volaris</t>
  </si>
  <si>
    <t>Y4</t>
  </si>
  <si>
    <t>WestJet</t>
  </si>
  <si>
    <t>WS</t>
  </si>
  <si>
    <t>Sa Avianca</t>
  </si>
  <si>
    <t>AV</t>
  </si>
  <si>
    <t>Terminal 3  Total</t>
  </si>
  <si>
    <t>Grand Total</t>
  </si>
  <si>
    <t>% Chg</t>
  </si>
  <si>
    <t>Flights / Week</t>
  </si>
  <si>
    <t>Seats / Week</t>
  </si>
  <si>
    <t>Daily</t>
  </si>
  <si>
    <t>Airline</t>
  </si>
  <si>
    <t>Current Month</t>
  </si>
  <si>
    <t>Last Month</t>
  </si>
  <si>
    <t>Flights</t>
  </si>
  <si>
    <t>Seats</t>
  </si>
  <si>
    <t>Share</t>
  </si>
  <si>
    <t xml:space="preserve">Aircraft Type.1.Aircraft Body Type </t>
  </si>
  <si>
    <t>Aircraft Type.1.Aircraft #</t>
  </si>
  <si>
    <t>Narrow Body</t>
  </si>
  <si>
    <t>Wide Body</t>
  </si>
  <si>
    <t>Commuter / Regional</t>
  </si>
  <si>
    <t>(blank)</t>
  </si>
  <si>
    <t>Terminal Gates.Carrier</t>
  </si>
  <si>
    <t>Code</t>
  </si>
  <si>
    <t>737</t>
  </si>
  <si>
    <t>757</t>
  </si>
  <si>
    <t>A220</t>
  </si>
  <si>
    <t>A319</t>
  </si>
  <si>
    <t>A320</t>
  </si>
  <si>
    <t>A321</t>
  </si>
  <si>
    <t>777</t>
  </si>
  <si>
    <t>787</t>
  </si>
  <si>
    <t>A330</t>
  </si>
  <si>
    <t>A350</t>
  </si>
  <si>
    <t>E90</t>
  </si>
  <si>
    <t xml:space="preserve">Day </t>
  </si>
  <si>
    <t>Grand Total Weekly</t>
  </si>
  <si>
    <t>Aircraft Type by Carrier at LAS</t>
  </si>
  <si>
    <t>Flights per Week - 1 Way</t>
  </si>
  <si>
    <t>Domestic/International</t>
  </si>
  <si>
    <t>Destination</t>
  </si>
  <si>
    <t>Des</t>
  </si>
  <si>
    <t>Domestic</t>
  </si>
  <si>
    <t>Akron/Canton, OH, US</t>
  </si>
  <si>
    <t>CAK</t>
  </si>
  <si>
    <t>Albuquerque, NM, US</t>
  </si>
  <si>
    <t>ABQ</t>
  </si>
  <si>
    <t>Amarillo, TX, US</t>
  </si>
  <si>
    <t>AMA</t>
  </si>
  <si>
    <t>Anchorage, AK, US</t>
  </si>
  <si>
    <t>ANC</t>
  </si>
  <si>
    <t>Appleton, WI, US</t>
  </si>
  <si>
    <t>ATW</t>
  </si>
  <si>
    <t>Arcata/Eureka, CA, US</t>
  </si>
  <si>
    <t>ACV</t>
  </si>
  <si>
    <t>Asheville/Hendersonville, NC, US</t>
  </si>
  <si>
    <t>AVL</t>
  </si>
  <si>
    <t>Atlanta, GA, US</t>
  </si>
  <si>
    <t>ATL</t>
  </si>
  <si>
    <t>Austin, TX, US</t>
  </si>
  <si>
    <t>AUS</t>
  </si>
  <si>
    <t>Baltimore, MD, US</t>
  </si>
  <si>
    <t>BWI</t>
  </si>
  <si>
    <t>Bellingham, WA, US</t>
  </si>
  <si>
    <t>BLI</t>
  </si>
  <si>
    <t>Billings, MT, US</t>
  </si>
  <si>
    <t>BIL</t>
  </si>
  <si>
    <t>Birmingham, AL, US</t>
  </si>
  <si>
    <t>BHM</t>
  </si>
  <si>
    <t>Bismarck, ND, US</t>
  </si>
  <si>
    <t>BIS</t>
  </si>
  <si>
    <t>Boise, ID, US</t>
  </si>
  <si>
    <t>BOI</t>
  </si>
  <si>
    <t>Boston, MA, US</t>
  </si>
  <si>
    <t>BOS</t>
  </si>
  <si>
    <t>Bozeman, MT, US</t>
  </si>
  <si>
    <t>BZN</t>
  </si>
  <si>
    <t>Buffalo, NY, US</t>
  </si>
  <si>
    <t>BUF</t>
  </si>
  <si>
    <t>Burbank, CA, US</t>
  </si>
  <si>
    <t>BUR</t>
  </si>
  <si>
    <t>Cedar Rapids, IA, US</t>
  </si>
  <si>
    <t>CID</t>
  </si>
  <si>
    <t>Charleston, SC, US</t>
  </si>
  <si>
    <t>CHS</t>
  </si>
  <si>
    <t>Charlotte-Douglas, NC, US</t>
  </si>
  <si>
    <t>CLT</t>
  </si>
  <si>
    <t>Chicago-Midway, IL, US</t>
  </si>
  <si>
    <t>MDW</t>
  </si>
  <si>
    <t>Chicago-O'Hare, IL, US</t>
  </si>
  <si>
    <t>ORD</t>
  </si>
  <si>
    <t>Cincinnati, OH/Covington, KY, US</t>
  </si>
  <si>
    <t>CVG</t>
  </si>
  <si>
    <t>Cleveland, OH, US</t>
  </si>
  <si>
    <t>CLE</t>
  </si>
  <si>
    <t>Colorado Springs, CO, US</t>
  </si>
  <si>
    <t>COS</t>
  </si>
  <si>
    <t>Columbus, OH, US</t>
  </si>
  <si>
    <t>CMH</t>
  </si>
  <si>
    <t>Dallas/Fort Worth, TX, US</t>
  </si>
  <si>
    <t>DFW</t>
  </si>
  <si>
    <t>Dallas-Love, TX, US</t>
  </si>
  <si>
    <t>DAL</t>
  </si>
  <si>
    <t>Denver, CO, US</t>
  </si>
  <si>
    <t>DEN</t>
  </si>
  <si>
    <t>Des Moines, IA, US</t>
  </si>
  <si>
    <t>DSM</t>
  </si>
  <si>
    <t>Destin-Ft Walton Beach, FL, US</t>
  </si>
  <si>
    <t>VPS</t>
  </si>
  <si>
    <t>Detroit, MI, US</t>
  </si>
  <si>
    <t>DTW</t>
  </si>
  <si>
    <t>El Paso, TX, US</t>
  </si>
  <si>
    <t>ELP</t>
  </si>
  <si>
    <t>Eugene, OR, US</t>
  </si>
  <si>
    <t>EUG</t>
  </si>
  <si>
    <t>Everett, WA, US</t>
  </si>
  <si>
    <t>PAE</t>
  </si>
  <si>
    <t>Fargo, ND, US</t>
  </si>
  <si>
    <t>FAR</t>
  </si>
  <si>
    <t>Fayetteville/Springd., AR, US</t>
  </si>
  <si>
    <t>XNA</t>
  </si>
  <si>
    <t>Flint, MI, US</t>
  </si>
  <si>
    <t>FNT</t>
  </si>
  <si>
    <t>Fort Lauderdale, FL, US</t>
  </si>
  <si>
    <t>FLL</t>
  </si>
  <si>
    <t>Fort Myers, FL, US</t>
  </si>
  <si>
    <t>RSW</t>
  </si>
  <si>
    <t>Fort Wayne, IN, US</t>
  </si>
  <si>
    <t>FWA</t>
  </si>
  <si>
    <t>Fresno, CA, US</t>
  </si>
  <si>
    <t>FAT</t>
  </si>
  <si>
    <t>Grand Forks, ND, US</t>
  </si>
  <si>
    <t>GFK</t>
  </si>
  <si>
    <t>Grand Island, NE, US</t>
  </si>
  <si>
    <t>GRI</t>
  </si>
  <si>
    <t>Grand Junction, CO, US</t>
  </si>
  <si>
    <t>GJT</t>
  </si>
  <si>
    <t>Grand Rapids, MI, US</t>
  </si>
  <si>
    <t>GRR</t>
  </si>
  <si>
    <t>Great Falls, MT, US</t>
  </si>
  <si>
    <t>GTF</t>
  </si>
  <si>
    <t>Hartford, CT, US</t>
  </si>
  <si>
    <t>BDL</t>
  </si>
  <si>
    <t>Honolulu/Oahu, HI, US</t>
  </si>
  <si>
    <t>HNL</t>
  </si>
  <si>
    <t>Houston-Hobby, TX, US</t>
  </si>
  <si>
    <t>HOU</t>
  </si>
  <si>
    <t>Houston-Intercontinental, TX, US</t>
  </si>
  <si>
    <t>IAH</t>
  </si>
  <si>
    <t>Huntsville/Decatur, AL, US</t>
  </si>
  <si>
    <t>HSV</t>
  </si>
  <si>
    <t>Idaho Falls, ID, US</t>
  </si>
  <si>
    <t>IDA</t>
  </si>
  <si>
    <t>Indianapolis, IN, US</t>
  </si>
  <si>
    <t>IND</t>
  </si>
  <si>
    <t>Jacksonville, FL, US</t>
  </si>
  <si>
    <t>JAX</t>
  </si>
  <si>
    <t>Kahului/Maui, HI, US</t>
  </si>
  <si>
    <t>OGG</t>
  </si>
  <si>
    <t>Kalispell-Glacier, MT, US</t>
  </si>
  <si>
    <t>FCA</t>
  </si>
  <si>
    <t>Kansas City, MO, US</t>
  </si>
  <si>
    <t>MCI</t>
  </si>
  <si>
    <t>Knoxville, TN, US</t>
  </si>
  <si>
    <t>TYS</t>
  </si>
  <si>
    <t>Kona/Hawaii, HI, US</t>
  </si>
  <si>
    <t>KOA</t>
  </si>
  <si>
    <t>Laredo, TX, US</t>
  </si>
  <si>
    <t>LRD</t>
  </si>
  <si>
    <t>Lexington, KY, US</t>
  </si>
  <si>
    <t>LEX</t>
  </si>
  <si>
    <t>Lihue, HI, US</t>
  </si>
  <si>
    <t>LIH</t>
  </si>
  <si>
    <t>Little Rock, AR, US</t>
  </si>
  <si>
    <t>LIT</t>
  </si>
  <si>
    <t>Long Beach, CA, US</t>
  </si>
  <si>
    <t>LGB</t>
  </si>
  <si>
    <t>Los Angeles, CA, US</t>
  </si>
  <si>
    <t>LAX</t>
  </si>
  <si>
    <t>Louisville, KY, US</t>
  </si>
  <si>
    <t>SDF</t>
  </si>
  <si>
    <t>Lubbock, TX, US</t>
  </si>
  <si>
    <t>LBB</t>
  </si>
  <si>
    <t>McAllen, TX, US</t>
  </si>
  <si>
    <t>MFE</t>
  </si>
  <si>
    <t>Medford, OR, US</t>
  </si>
  <si>
    <t>MFR</t>
  </si>
  <si>
    <t>Memphis, TN, US</t>
  </si>
  <si>
    <t>MEM</t>
  </si>
  <si>
    <t>Merced, CA, US</t>
  </si>
  <si>
    <t>MCE</t>
  </si>
  <si>
    <t>Miami, FL, US</t>
  </si>
  <si>
    <t>MIA</t>
  </si>
  <si>
    <t>Midland/Odessa, TX, US</t>
  </si>
  <si>
    <t>MAF</t>
  </si>
  <si>
    <t>Milwaukee, WI, US</t>
  </si>
  <si>
    <t>MKE</t>
  </si>
  <si>
    <t>Minneapolis/St. Paul, MN, US</t>
  </si>
  <si>
    <t>MSP</t>
  </si>
  <si>
    <t>Minot, ND, US</t>
  </si>
  <si>
    <t>MOT</t>
  </si>
  <si>
    <t>Missoula, MT, US</t>
  </si>
  <si>
    <t>MSO</t>
  </si>
  <si>
    <t>Moline, IL, US</t>
  </si>
  <si>
    <t>MLI</t>
  </si>
  <si>
    <t>Monterey, CA, US</t>
  </si>
  <si>
    <t>MRY</t>
  </si>
  <si>
    <t>Nashville, TN, US</t>
  </si>
  <si>
    <t>BNA</t>
  </si>
  <si>
    <t>New Orleans, LA, US</t>
  </si>
  <si>
    <t>MSY</t>
  </si>
  <si>
    <t>New York-JFK, NY, US</t>
  </si>
  <si>
    <t>JFK</t>
  </si>
  <si>
    <t>Newark, NJ, US</t>
  </si>
  <si>
    <t>EWR</t>
  </si>
  <si>
    <t>Norfolk, VA, US</t>
  </si>
  <si>
    <t>ORF</t>
  </si>
  <si>
    <t>Oakland, CA, US</t>
  </si>
  <si>
    <t>OAK</t>
  </si>
  <si>
    <t>Oklahoma City, OK, US</t>
  </si>
  <si>
    <t>OKC</t>
  </si>
  <si>
    <t>Omaha, NE, US</t>
  </si>
  <si>
    <t>OMA</t>
  </si>
  <si>
    <t>Ontario, CA, US</t>
  </si>
  <si>
    <t>ONT</t>
  </si>
  <si>
    <t>Orange County, CA, US</t>
  </si>
  <si>
    <t>SNA</t>
  </si>
  <si>
    <t>Orlando, FL, US</t>
  </si>
  <si>
    <t>MCO</t>
  </si>
  <si>
    <t>Palm Springs, CA, US</t>
  </si>
  <si>
    <t>PSP</t>
  </si>
  <si>
    <t>Pasco, WA, US</t>
  </si>
  <si>
    <t>PSC</t>
  </si>
  <si>
    <t>Peoria, IL, US</t>
  </si>
  <si>
    <t>PIA</t>
  </si>
  <si>
    <t>Philadelphia, PA, US</t>
  </si>
  <si>
    <t>PHL</t>
  </si>
  <si>
    <t>Phoenix, AZ, US</t>
  </si>
  <si>
    <t>AZA</t>
  </si>
  <si>
    <t>PHX</t>
  </si>
  <si>
    <t>Pittsburgh, PA, US</t>
  </si>
  <si>
    <t>PIT</t>
  </si>
  <si>
    <t>Portland, OR, US</t>
  </si>
  <si>
    <t>PDX</t>
  </si>
  <si>
    <t>Provo, UT, US</t>
  </si>
  <si>
    <t>PVU</t>
  </si>
  <si>
    <t>Raleigh/Durham, NC, US</t>
  </si>
  <si>
    <t>RDU</t>
  </si>
  <si>
    <t>Rapid City, SD, US</t>
  </si>
  <si>
    <t>RAP</t>
  </si>
  <si>
    <t>Redmond/Bend, OR, US</t>
  </si>
  <si>
    <t>RDM</t>
  </si>
  <si>
    <t>Reno, NV, US</t>
  </si>
  <si>
    <t>RNO</t>
  </si>
  <si>
    <t>Richmond, VA, US</t>
  </si>
  <si>
    <t>RIC</t>
  </si>
  <si>
    <t>Rockford, IL, US</t>
  </si>
  <si>
    <t>RFD</t>
  </si>
  <si>
    <t>Sacramento, CA, US</t>
  </si>
  <si>
    <t>SMF</t>
  </si>
  <si>
    <t>Salt Lake City, UT, US</t>
  </si>
  <si>
    <t>SLC</t>
  </si>
  <si>
    <t>San Antonio, TX, US</t>
  </si>
  <si>
    <t>SAT</t>
  </si>
  <si>
    <t>San Bernardino, CA, US</t>
  </si>
  <si>
    <t>SBD</t>
  </si>
  <si>
    <t>San Diego, CA, US</t>
  </si>
  <si>
    <t>SAN</t>
  </si>
  <si>
    <t>San Francisco, CA, US</t>
  </si>
  <si>
    <t>SFO</t>
  </si>
  <si>
    <t>San Jose, CA, US</t>
  </si>
  <si>
    <t>SJC</t>
  </si>
  <si>
    <t>Santa Barbara, CA, US</t>
  </si>
  <si>
    <t>SBA</t>
  </si>
  <si>
    <t>Santa Maria, CA, US</t>
  </si>
  <si>
    <t>SMX</t>
  </si>
  <si>
    <t>Santa Rosa, CA, US</t>
  </si>
  <si>
    <t>STS</t>
  </si>
  <si>
    <t>Seattle, WA, US</t>
  </si>
  <si>
    <t>SEA</t>
  </si>
  <si>
    <t>Shreveport, LA, US</t>
  </si>
  <si>
    <t>SHV</t>
  </si>
  <si>
    <t>Sioux Falls, SD, US</t>
  </si>
  <si>
    <t>FSD</t>
  </si>
  <si>
    <t>South Bend, IN, US</t>
  </si>
  <si>
    <t>SBN</t>
  </si>
  <si>
    <t>Spokane, WA, US</t>
  </si>
  <si>
    <t>GEG</t>
  </si>
  <si>
    <t>Springfield, MO, US</t>
  </si>
  <si>
    <t>SGF</t>
  </si>
  <si>
    <t>St. Louis, MO, US</t>
  </si>
  <si>
    <t>STL</t>
  </si>
  <si>
    <t>Stockton, CA, US</t>
  </si>
  <si>
    <t>SCK</t>
  </si>
  <si>
    <t>Syracuse, NY, US</t>
  </si>
  <si>
    <t>SYR</t>
  </si>
  <si>
    <t>Tampa, FL, US</t>
  </si>
  <si>
    <t>TPA</t>
  </si>
  <si>
    <t>Tucson, AZ, US</t>
  </si>
  <si>
    <t>TUS</t>
  </si>
  <si>
    <t>Tulsa, OK, US</t>
  </si>
  <si>
    <t>TUL</t>
  </si>
  <si>
    <t>Washington-Dulles, VA, US</t>
  </si>
  <si>
    <t>IAD</t>
  </si>
  <si>
    <t>Washington-National, DC, US</t>
  </si>
  <si>
    <t>DCA</t>
  </si>
  <si>
    <t>Wichita, KS, US</t>
  </si>
  <si>
    <t>ICT</t>
  </si>
  <si>
    <t>New York-La Guardia, NY, US</t>
  </si>
  <si>
    <t>LGA</t>
  </si>
  <si>
    <t>Brownsville, TX, US</t>
  </si>
  <si>
    <t>BRO</t>
  </si>
  <si>
    <t>Dubuque, IA, US</t>
  </si>
  <si>
    <t>DBQ</t>
  </si>
  <si>
    <t>San Luis Obispo, CA, US</t>
  </si>
  <si>
    <t>SBP</t>
  </si>
  <si>
    <t>Salem, OR, US</t>
  </si>
  <si>
    <t>SLE</t>
  </si>
  <si>
    <t>Gulfport/Biloxi, MS, US</t>
  </si>
  <si>
    <t>GPT</t>
  </si>
  <si>
    <t>Domestic Total</t>
  </si>
  <si>
    <t>International</t>
  </si>
  <si>
    <t>Amsterdam, NL</t>
  </si>
  <si>
    <t>AMS</t>
  </si>
  <si>
    <t>Calgary, AB, CA</t>
  </si>
  <si>
    <t>YYC</t>
  </si>
  <si>
    <t>Edmonton, AB, CA</t>
  </si>
  <si>
    <t>YEG</t>
  </si>
  <si>
    <t>Frankfurt, DE</t>
  </si>
  <si>
    <t>FRA</t>
  </si>
  <si>
    <t>Guadalajara, MX</t>
  </si>
  <si>
    <t>GDL</t>
  </si>
  <si>
    <t>London-Heathrow, EN, GB</t>
  </si>
  <si>
    <t>LHR</t>
  </si>
  <si>
    <t>Mexico City, MX</t>
  </si>
  <si>
    <t>MEX</t>
  </si>
  <si>
    <t>Monterrey, MX</t>
  </si>
  <si>
    <t>MTY</t>
  </si>
  <si>
    <t>Montreal-PET, QC, CA</t>
  </si>
  <si>
    <t>YUL</t>
  </si>
  <si>
    <t>Panama City, PA</t>
  </si>
  <si>
    <t>PTY</t>
  </si>
  <si>
    <t>Paris-De Gaulle, FR</t>
  </si>
  <si>
    <t>CDG</t>
  </si>
  <si>
    <t>Puerto Vallarta, MX</t>
  </si>
  <si>
    <t>PVR</t>
  </si>
  <si>
    <t>Regina, SK, CA</t>
  </si>
  <si>
    <t>YQR</t>
  </si>
  <si>
    <t>San Jose del Cabo, MX</t>
  </si>
  <si>
    <t>SJD</t>
  </si>
  <si>
    <t>Saskatoon, SK, CA</t>
  </si>
  <si>
    <t>YXE</t>
  </si>
  <si>
    <t>Seoul, KR</t>
  </si>
  <si>
    <t>ICN</t>
  </si>
  <si>
    <t>Tel Aviv-Yafo, IL</t>
  </si>
  <si>
    <t>TLV</t>
  </si>
  <si>
    <t>Toronto, ON, CA</t>
  </si>
  <si>
    <t>YYZ</t>
  </si>
  <si>
    <t>YKF</t>
  </si>
  <si>
    <t>Vancouver, BC, CA</t>
  </si>
  <si>
    <t>YVR</t>
  </si>
  <si>
    <t>Winnipeg, MB, CA</t>
  </si>
  <si>
    <t>YWG</t>
  </si>
  <si>
    <t>San Salvador, SV</t>
  </si>
  <si>
    <t>SAL</t>
  </si>
  <si>
    <t>Ottawa, ON, CA</t>
  </si>
  <si>
    <t>YOW</t>
  </si>
  <si>
    <t>Kelowna, BC, CA</t>
  </si>
  <si>
    <t>YLW</t>
  </si>
  <si>
    <t>International Total</t>
  </si>
  <si>
    <t>Grand Total Daily</t>
  </si>
  <si>
    <t xml:space="preserve">  Flights per Week - 1 Way</t>
  </si>
  <si>
    <t>Non-Stop Flights Per Week from Las Vegas to All by Carrier</t>
  </si>
  <si>
    <t xml:space="preserve">  Seats per Week - 1 Way</t>
  </si>
  <si>
    <t>Non-Stop Seats per Week from Las Vegas to All by Carrier</t>
  </si>
  <si>
    <t>Belleville, IL, US</t>
  </si>
  <si>
    <t>BLV</t>
  </si>
  <si>
    <t>Fort Collins, CO, US</t>
  </si>
  <si>
    <t>FNL</t>
  </si>
  <si>
    <t>Hamilton, ON, CA</t>
  </si>
  <si>
    <t>YHM</t>
  </si>
  <si>
    <t>London-Gatwick, EN, GB</t>
  </si>
  <si>
    <t>LGW</t>
  </si>
  <si>
    <t>Orlando-Sanford, FL, US</t>
  </si>
  <si>
    <t>SFB</t>
  </si>
  <si>
    <t>Williston, ND, US</t>
  </si>
  <si>
    <t>XWA</t>
  </si>
  <si>
    <t>Zurich, CH</t>
  </si>
  <si>
    <t>ZRH</t>
  </si>
  <si>
    <t>Atlantic City, NJ, US</t>
  </si>
  <si>
    <t>ACY</t>
  </si>
  <si>
    <t>Eau Claire, WI, US</t>
  </si>
  <si>
    <t>EAU</t>
  </si>
  <si>
    <t>Lewisburg, WV, US</t>
  </si>
  <si>
    <t>LWB</t>
  </si>
  <si>
    <t>Tokyo-Haneda, JP</t>
  </si>
  <si>
    <t>HND</t>
  </si>
  <si>
    <t>Scheduled Non-Stop Seats by City at LAS</t>
  </si>
  <si>
    <t>Seats per Week - 1 Way</t>
  </si>
  <si>
    <t>Total</t>
  </si>
  <si>
    <t>Total by Miles</t>
  </si>
  <si>
    <t>Miles</t>
  </si>
  <si>
    <t>1 to 499 Miles</t>
  </si>
  <si>
    <t>1 to 499 Miles Total</t>
  </si>
  <si>
    <t>500 to 999 Miles</t>
  </si>
  <si>
    <t>500 to 999 Miles Total</t>
  </si>
  <si>
    <t>1,000 to 1,499 Miles</t>
  </si>
  <si>
    <t>1,000 to 1,499 Miles Total</t>
  </si>
  <si>
    <t>1,500 to 1,999 Miles</t>
  </si>
  <si>
    <t>1,500 to 1,999 Miles Total</t>
  </si>
  <si>
    <t>2,000 to 2,499 Miles</t>
  </si>
  <si>
    <t>2,000 to 2,499 Miles Total</t>
  </si>
  <si>
    <t>2,500 or More Miles</t>
  </si>
  <si>
    <t>2,500 or More Miles Total</t>
  </si>
  <si>
    <t>One-Way Flights &amp; Seats by Distance</t>
  </si>
  <si>
    <t>Scheduled Departing Seats by Day and Hour</t>
  </si>
  <si>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</si>
  <si>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</si>
  <si>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</si>
  <si>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</si>
  <si>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</si>
  <si>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</si>
  <si>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</si>
  <si>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</si>
  <si>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</si>
  <si>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</si>
  <si>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</si>
  <si>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</si>
  <si>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</si>
  <si>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</si>
  <si>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</si>
  <si>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</si>
  <si>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</si>
  <si>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</si>
  <si>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</si>
  <si>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</si>
  <si>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</si>
  <si>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</si>
  <si>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</si>
  <si>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</si>
  <si>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2024</t>
  </si>
  <si>
    <t>Carrier Type</t>
  </si>
  <si>
    <t>DE</t>
  </si>
  <si>
    <t>Condor</t>
  </si>
  <si>
    <t>WK</t>
  </si>
  <si>
    <t>Edelweiss</t>
  </si>
  <si>
    <t>PD</t>
  </si>
  <si>
    <t>Porter Airlines Canada</t>
  </si>
  <si>
    <t>Schedule Compare Report For LAS</t>
  </si>
  <si>
    <t>Flights &amp; Seats per Week - 1 Way</t>
  </si>
  <si>
    <t>YOY Percentage Change</t>
  </si>
  <si>
    <t>May</t>
  </si>
  <si>
    <t>VNY</t>
  </si>
  <si>
    <t>Victoria, BC, CA</t>
  </si>
  <si>
    <t>YYJ</t>
  </si>
  <si>
    <t>Date</t>
  </si>
  <si>
    <t>Terminal 1</t>
  </si>
  <si>
    <t>Terminal 3</t>
  </si>
  <si>
    <t>Scheduled Arriving Seats by Day and Hour</t>
  </si>
  <si>
    <t>June</t>
  </si>
  <si>
    <t>Hub Time</t>
  </si>
  <si>
    <t>Arr. Seats</t>
  </si>
  <si>
    <t>Terminal 1  Total Weekly</t>
  </si>
  <si>
    <t>Terminal 1  Total Daily</t>
  </si>
  <si>
    <t xml:space="preserve">Total </t>
  </si>
  <si>
    <t>Prior Year</t>
  </si>
  <si>
    <t>YoY % Change</t>
  </si>
  <si>
    <t>July</t>
  </si>
  <si>
    <t>Terminal 3  Total Daily</t>
  </si>
  <si>
    <t>Sum of Average Daily Flights</t>
  </si>
  <si>
    <t>Sum of Average Daily Seats</t>
  </si>
  <si>
    <t>01-Apr-24</t>
  </si>
  <si>
    <t>02-Apr-24</t>
  </si>
  <si>
    <t>03-Apr-24</t>
  </si>
  <si>
    <t>04-Apr-24</t>
  </si>
  <si>
    <t>05-Apr-24</t>
  </si>
  <si>
    <t>06-Apr-24</t>
  </si>
  <si>
    <t>07-Apr-24</t>
  </si>
  <si>
    <t>08-Apr-24</t>
  </si>
  <si>
    <t>09-Apr-24</t>
  </si>
  <si>
    <t>10-Apr-24</t>
  </si>
  <si>
    <t>11-Apr-24</t>
  </si>
  <si>
    <t>12-Apr-24</t>
  </si>
  <si>
    <t>13-Apr-24</t>
  </si>
  <si>
    <t>14-Apr-24</t>
  </si>
  <si>
    <t>15-Apr-24</t>
  </si>
  <si>
    <t>16-Apr-24</t>
  </si>
  <si>
    <t>17-Apr-24</t>
  </si>
  <si>
    <t>18-Apr-24</t>
  </si>
  <si>
    <t>19-Apr-24</t>
  </si>
  <si>
    <t>20-Apr-24</t>
  </si>
  <si>
    <t>21-Apr-24</t>
  </si>
  <si>
    <t>22-Apr-24</t>
  </si>
  <si>
    <t>23-Apr-24</t>
  </si>
  <si>
    <t>24-Apr-24</t>
  </si>
  <si>
    <t>25-Apr-24</t>
  </si>
  <si>
    <t>26-Apr-24</t>
  </si>
  <si>
    <t>27-Apr-24</t>
  </si>
  <si>
    <t>28-Apr-24</t>
  </si>
  <si>
    <t>29-Apr-24</t>
  </si>
  <si>
    <t>30-Apr-24</t>
  </si>
  <si>
    <t>Dep. Seats</t>
  </si>
  <si>
    <t>Chattanooga, TN, US</t>
  </si>
  <si>
    <t>CHA</t>
  </si>
  <si>
    <t>01-May-24</t>
  </si>
  <si>
    <t>02-May-24</t>
  </si>
  <si>
    <t>03-May-24</t>
  </si>
  <si>
    <t>04-May-24</t>
  </si>
  <si>
    <t>05-May-24</t>
  </si>
  <si>
    <t>06-May-24</t>
  </si>
  <si>
    <t>07-May-24</t>
  </si>
  <si>
    <t>08-May-24</t>
  </si>
  <si>
    <t>09-May-24</t>
  </si>
  <si>
    <t>10-May-24</t>
  </si>
  <si>
    <t>11-May-24</t>
  </si>
  <si>
    <t>12-May-24</t>
  </si>
  <si>
    <t>13-May-24</t>
  </si>
  <si>
    <t>14-May-24</t>
  </si>
  <si>
    <t>15-May-24</t>
  </si>
  <si>
    <t>16-May-24</t>
  </si>
  <si>
    <t>17-May-24</t>
  </si>
  <si>
    <t>18-May-24</t>
  </si>
  <si>
    <t>19-May-24</t>
  </si>
  <si>
    <t>20-May-24</t>
  </si>
  <si>
    <t>21-May-24</t>
  </si>
  <si>
    <t>22-May-24</t>
  </si>
  <si>
    <t>23-May-24</t>
  </si>
  <si>
    <t>24-May-24</t>
  </si>
  <si>
    <t>25-May-24</t>
  </si>
  <si>
    <t>26-May-24</t>
  </si>
  <si>
    <t>27-May-24</t>
  </si>
  <si>
    <t>28-May-24</t>
  </si>
  <si>
    <t>29-May-24</t>
  </si>
  <si>
    <t>30-May-24</t>
  </si>
  <si>
    <t>31-May-24</t>
  </si>
  <si>
    <t>Aug</t>
  </si>
  <si>
    <t>Las Vegas' Scheduled Monthly Seats by Airline - May 2024</t>
  </si>
  <si>
    <t>A340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</si>
</sst>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m/d/yy;@"/>
    <numFmt numFmtId="168" formatCode="#,##0;[Red]\(#,##0\)"/>
    <numFmt numFmtId="169" formatCode="mmm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indexed="13"/>
        <bgColor indexed="64"/>
      </patternFill>
    </fill>
    <fill>
      <patternFill patternType="solid">
        <fgColor rgb="FF2402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/>
      <right style="thin">
        <color theme="9" tint="0.39997558519241921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256">
    <xf numFmtId="0" fontId="0" fillId="0" borderId="0" xfId="0"/>
    <xf numFmtId="3" fontId="0" fillId="0" borderId="5" xfId="0" applyNumberFormat="1" applyBorder="1"/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0" fontId="3" fillId="0" borderId="0" xfId="0" applyFont="1"/>
    <xf numFmtId="16" fontId="0" fillId="0" borderId="0" xfId="0" applyNumberFormat="1"/>
    <xf numFmtId="0" fontId="4" fillId="2" borderId="2" xfId="0" quotePrefix="1" applyFont="1" applyFill="1" applyBorder="1" applyAlignment="1">
      <alignment horizontal="center" wrapText="1"/>
    </xf>
    <xf numFmtId="165" fontId="0" fillId="0" borderId="0" xfId="2" applyNumberFormat="1" applyFont="1"/>
    <xf numFmtId="166" fontId="4" fillId="2" borderId="2" xfId="1" applyNumberFormat="1" applyFont="1" applyFill="1" applyBorder="1" applyAlignment="1">
      <alignment horizontal="center" wrapText="1"/>
    </xf>
    <xf numFmtId="165" fontId="0" fillId="0" borderId="8" xfId="2" applyNumberFormat="1" applyFont="1" applyBorder="1"/>
    <xf numFmtId="0" fontId="4" fillId="2" borderId="13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3" fontId="3" fillId="3" borderId="1" xfId="0" applyNumberFormat="1" applyFont="1" applyFill="1" applyBorder="1"/>
    <xf numFmtId="3" fontId="3" fillId="3" borderId="3" xfId="0" applyNumberFormat="1" applyFont="1" applyFill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0" fillId="0" borderId="7" xfId="0" applyBorder="1"/>
    <xf numFmtId="17" fontId="12" fillId="0" borderId="0" xfId="0" applyNumberFormat="1" applyFont="1"/>
    <xf numFmtId="0" fontId="13" fillId="0" borderId="0" xfId="0" applyFont="1"/>
    <xf numFmtId="17" fontId="13" fillId="0" borderId="0" xfId="0" applyNumberFormat="1" applyFont="1"/>
    <xf numFmtId="167" fontId="4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7" fillId="2" borderId="9" xfId="0" applyFont="1" applyFill="1" applyBorder="1" applyAlignment="1">
      <alignment horizontal="left" wrapText="1"/>
    </xf>
    <xf numFmtId="9" fontId="0" fillId="0" borderId="0" xfId="2" applyFont="1" applyBorder="1"/>
    <xf numFmtId="9" fontId="3" fillId="3" borderId="2" xfId="2" applyFont="1" applyFill="1" applyBorder="1"/>
    <xf numFmtId="165" fontId="3" fillId="3" borderId="3" xfId="2" applyNumberFormat="1" applyFont="1" applyFill="1" applyBorder="1"/>
    <xf numFmtId="0" fontId="3" fillId="3" borderId="5" xfId="0" applyFont="1" applyFill="1" applyBorder="1"/>
    <xf numFmtId="0" fontId="3" fillId="3" borderId="10" xfId="0" applyFont="1" applyFill="1" applyBorder="1"/>
    <xf numFmtId="9" fontId="0" fillId="0" borderId="8" xfId="2" applyFont="1" applyBorder="1"/>
    <xf numFmtId="17" fontId="10" fillId="0" borderId="0" xfId="0" applyNumberFormat="1" applyFont="1" applyAlignment="1">
      <alignment horizontal="left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7" fontId="4" fillId="2" borderId="13" xfId="0" applyNumberFormat="1" applyFont="1" applyFill="1" applyBorder="1" applyAlignment="1">
      <alignment horizontal="left"/>
    </xf>
    <xf numFmtId="0" fontId="2" fillId="6" borderId="13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15" fillId="0" borderId="0" xfId="3" applyFont="1"/>
    <xf numFmtId="0" fontId="0" fillId="0" borderId="8" xfId="0" applyBorder="1"/>
    <xf numFmtId="0" fontId="3" fillId="3" borderId="3" xfId="0" applyFont="1" applyFill="1" applyBorder="1"/>
    <xf numFmtId="10" fontId="3" fillId="3" borderId="2" xfId="0" applyNumberFormat="1" applyFont="1" applyFill="1" applyBorder="1"/>
    <xf numFmtId="10" fontId="3" fillId="3" borderId="3" xfId="0" applyNumberFormat="1" applyFont="1" applyFill="1" applyBorder="1"/>
    <xf numFmtId="10" fontId="0" fillId="0" borderId="7" xfId="0" applyNumberFormat="1" applyBorder="1"/>
    <xf numFmtId="10" fontId="0" fillId="0" borderId="0" xfId="0" applyNumberFormat="1"/>
    <xf numFmtId="10" fontId="0" fillId="0" borderId="8" xfId="0" applyNumberFormat="1" applyBorder="1"/>
    <xf numFmtId="10" fontId="3" fillId="3" borderId="1" xfId="0" applyNumberFormat="1" applyFont="1" applyFill="1" applyBorder="1"/>
    <xf numFmtId="1" fontId="3" fillId="3" borderId="2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3" fontId="3" fillId="4" borderId="2" xfId="0" applyNumberFormat="1" applyFont="1" applyFill="1" applyBorder="1"/>
    <xf numFmtId="3" fontId="3" fillId="4" borderId="1" xfId="0" applyNumberFormat="1" applyFont="1" applyFill="1" applyBorder="1"/>
    <xf numFmtId="164" fontId="4" fillId="2" borderId="1" xfId="0" applyNumberFormat="1" applyFont="1" applyFill="1" applyBorder="1"/>
    <xf numFmtId="0" fontId="3" fillId="3" borderId="4" xfId="0" applyFont="1" applyFill="1" applyBorder="1"/>
    <xf numFmtId="0" fontId="3" fillId="0" borderId="7" xfId="0" applyFont="1" applyBorder="1"/>
    <xf numFmtId="0" fontId="0" fillId="7" borderId="14" xfId="0" applyFill="1" applyBorder="1"/>
    <xf numFmtId="0" fontId="0" fillId="7" borderId="7" xfId="0" applyFill="1" applyBorder="1"/>
    <xf numFmtId="0" fontId="0" fillId="7" borderId="8" xfId="0" applyFill="1" applyBorder="1"/>
    <xf numFmtId="3" fontId="0" fillId="0" borderId="4" xfId="0" applyNumberFormat="1" applyBorder="1"/>
    <xf numFmtId="0" fontId="0" fillId="0" borderId="14" xfId="0" applyBorder="1"/>
    <xf numFmtId="1" fontId="3" fillId="3" borderId="12" xfId="0" applyNumberFormat="1" applyFont="1" applyFill="1" applyBorder="1"/>
    <xf numFmtId="1" fontId="0" fillId="3" borderId="14" xfId="0" applyNumberForma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7" fontId="4" fillId="2" borderId="7" xfId="0" applyNumberFormat="1" applyFont="1" applyFill="1" applyBorder="1" applyAlignment="1">
      <alignment horizontal="left"/>
    </xf>
    <xf numFmtId="167" fontId="4" fillId="2" borderId="8" xfId="0" applyNumberFormat="1" applyFont="1" applyFill="1" applyBorder="1" applyAlignment="1">
      <alignment horizontal="left"/>
    </xf>
    <xf numFmtId="167" fontId="4" fillId="2" borderId="14" xfId="0" applyNumberFormat="1" applyFont="1" applyFill="1" applyBorder="1" applyAlignment="1">
      <alignment horizontal="left"/>
    </xf>
    <xf numFmtId="0" fontId="0" fillId="0" borderId="5" xfId="0" applyBorder="1"/>
    <xf numFmtId="0" fontId="0" fillId="0" borderId="4" xfId="0" applyBorder="1"/>
    <xf numFmtId="0" fontId="0" fillId="7" borderId="13" xfId="0" applyFill="1" applyBorder="1"/>
    <xf numFmtId="0" fontId="0" fillId="7" borderId="15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10" xfId="0" applyFill="1" applyBorder="1"/>
    <xf numFmtId="0" fontId="0" fillId="7" borderId="16" xfId="0" applyFill="1" applyBorder="1"/>
    <xf numFmtId="0" fontId="0" fillId="7" borderId="9" xfId="0" applyFill="1" applyBorder="1"/>
    <xf numFmtId="0" fontId="4" fillId="2" borderId="1" xfId="0" applyFont="1" applyFill="1" applyBorder="1"/>
    <xf numFmtId="164" fontId="4" fillId="2" borderId="12" xfId="0" applyNumberFormat="1" applyFont="1" applyFill="1" applyBorder="1"/>
    <xf numFmtId="0" fontId="4" fillId="2" borderId="5" xfId="0" applyFont="1" applyFill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0" fillId="0" borderId="6" xfId="0" applyBorder="1"/>
    <xf numFmtId="0" fontId="3" fillId="4" borderId="3" xfId="0" applyFont="1" applyFill="1" applyBorder="1"/>
    <xf numFmtId="167" fontId="4" fillId="2" borderId="0" xfId="0" applyNumberFormat="1" applyFont="1" applyFill="1"/>
    <xf numFmtId="1" fontId="0" fillId="0" borderId="0" xfId="0" applyNumberFormat="1"/>
    <xf numFmtId="1" fontId="0" fillId="0" borderId="5" xfId="0" applyNumberFormat="1" applyBorder="1"/>
    <xf numFmtId="165" fontId="0" fillId="0" borderId="6" xfId="2" applyNumberFormat="1" applyFont="1" applyBorder="1"/>
    <xf numFmtId="165" fontId="0" fillId="3" borderId="2" xfId="2" applyNumberFormat="1" applyFont="1" applyFill="1" applyBorder="1"/>
    <xf numFmtId="9" fontId="0" fillId="3" borderId="3" xfId="2" applyFont="1" applyFill="1" applyBorder="1"/>
    <xf numFmtId="0" fontId="6" fillId="2" borderId="6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165" fontId="3" fillId="3" borderId="2" xfId="2" applyNumberFormat="1" applyFont="1" applyFill="1" applyBorder="1"/>
    <xf numFmtId="169" fontId="10" fillId="0" borderId="0" xfId="0" applyNumberFormat="1" applyFont="1"/>
    <xf numFmtId="0" fontId="4" fillId="2" borderId="4" xfId="0" applyFont="1" applyFill="1" applyBorder="1" applyAlignment="1">
      <alignment horizontal="right"/>
    </xf>
    <xf numFmtId="164" fontId="16" fillId="0" borderId="0" xfId="0" applyNumberFormat="1" applyFont="1"/>
    <xf numFmtId="0" fontId="4" fillId="2" borderId="2" xfId="0" applyFont="1" applyFill="1" applyBorder="1"/>
    <xf numFmtId="0" fontId="0" fillId="7" borderId="4" xfId="0" applyFill="1" applyBorder="1"/>
    <xf numFmtId="168" fontId="0" fillId="7" borderId="7" xfId="0" applyNumberFormat="1" applyFill="1" applyBorder="1"/>
    <xf numFmtId="168" fontId="0" fillId="7" borderId="8" xfId="0" applyNumberFormat="1" applyFill="1" applyBorder="1"/>
    <xf numFmtId="168" fontId="14" fillId="0" borderId="7" xfId="0" applyNumberFormat="1" applyFont="1" applyBorder="1" applyAlignment="1">
      <alignment horizontal="right"/>
    </xf>
    <xf numFmtId="168" fontId="14" fillId="0" borderId="9" xfId="0" applyNumberFormat="1" applyFont="1" applyBorder="1" applyAlignment="1">
      <alignment horizontal="right"/>
    </xf>
    <xf numFmtId="168" fontId="14" fillId="0" borderId="10" xfId="0" applyNumberFormat="1" applyFont="1" applyBorder="1" applyAlignment="1">
      <alignment horizontal="right"/>
    </xf>
    <xf numFmtId="0" fontId="9" fillId="3" borderId="12" xfId="0" applyFont="1" applyFill="1" applyBorder="1"/>
    <xf numFmtId="166" fontId="9" fillId="3" borderId="1" xfId="0" applyNumberFormat="1" applyFont="1" applyFill="1" applyBorder="1"/>
    <xf numFmtId="166" fontId="9" fillId="3" borderId="2" xfId="0" applyNumberFormat="1" applyFont="1" applyFill="1" applyBorder="1"/>
    <xf numFmtId="166" fontId="9" fillId="3" borderId="3" xfId="0" applyNumberFormat="1" applyFont="1" applyFill="1" applyBorder="1"/>
    <xf numFmtId="0" fontId="9" fillId="3" borderId="1" xfId="0" applyFont="1" applyFill="1" applyBorder="1"/>
    <xf numFmtId="0" fontId="9" fillId="3" borderId="14" xfId="0" applyFont="1" applyFill="1" applyBorder="1"/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0" fillId="3" borderId="10" xfId="0" applyFill="1" applyBorder="1"/>
    <xf numFmtId="3" fontId="0" fillId="0" borderId="10" xfId="0" applyNumberFormat="1" applyBorder="1"/>
    <xf numFmtId="3" fontId="0" fillId="3" borderId="5" xfId="0" applyNumberFormat="1" applyFill="1" applyBorder="1"/>
    <xf numFmtId="0" fontId="0" fillId="3" borderId="9" xfId="0" applyFill="1" applyBorder="1"/>
    <xf numFmtId="3" fontId="0" fillId="3" borderId="10" xfId="0" applyNumberFormat="1" applyFill="1" applyBorder="1"/>
    <xf numFmtId="10" fontId="0" fillId="3" borderId="9" xfId="0" applyNumberFormat="1" applyFill="1" applyBorder="1"/>
    <xf numFmtId="10" fontId="0" fillId="3" borderId="10" xfId="0" applyNumberFormat="1" applyFill="1" applyBorder="1"/>
    <xf numFmtId="10" fontId="0" fillId="3" borderId="1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0" fillId="3" borderId="2" xfId="0" applyNumberFormat="1" applyFill="1" applyBorder="1"/>
    <xf numFmtId="10" fontId="0" fillId="3" borderId="1" xfId="0" applyNumberFormat="1" applyFill="1" applyBorder="1"/>
    <xf numFmtId="10" fontId="0" fillId="3" borderId="2" xfId="0" applyNumberFormat="1" applyFill="1" applyBorder="1"/>
    <xf numFmtId="10" fontId="0" fillId="3" borderId="3" xfId="0" applyNumberFormat="1" applyFill="1" applyBorder="1"/>
    <xf numFmtId="3" fontId="0" fillId="3" borderId="1" xfId="0" applyNumberFormat="1" applyFill="1" applyBorder="1"/>
    <xf numFmtId="3" fontId="0" fillId="3" borderId="3" xfId="0" applyNumberFormat="1" applyFill="1" applyBorder="1"/>
    <xf numFmtId="3" fontId="0" fillId="3" borderId="9" xfId="0" applyNumberFormat="1" applyFill="1" applyBorder="1"/>
    <xf numFmtId="3" fontId="0" fillId="3" borderId="11" xfId="0" applyNumberFormat="1" applyFill="1" applyBorder="1"/>
    <xf numFmtId="0" fontId="3" fillId="3" borderId="9" xfId="0" applyFont="1" applyFill="1" applyBorder="1"/>
    <xf numFmtId="0" fontId="4" fillId="2" borderId="6" xfId="0" quotePrefix="1" applyFont="1" applyFill="1" applyBorder="1" applyAlignment="1">
      <alignment horizontal="center" wrapText="1"/>
    </xf>
    <xf numFmtId="166" fontId="4" fillId="2" borderId="5" xfId="1" applyNumberFormat="1" applyFont="1" applyFill="1" applyBorder="1" applyAlignment="1">
      <alignment horizontal="center" wrapText="1"/>
    </xf>
    <xf numFmtId="165" fontId="0" fillId="0" borderId="0" xfId="2" applyNumberFormat="1" applyFont="1" applyBorder="1"/>
    <xf numFmtId="0" fontId="3" fillId="3" borderId="11" xfId="0" applyFont="1" applyFill="1" applyBorder="1"/>
    <xf numFmtId="166" fontId="3" fillId="4" borderId="1" xfId="0" applyNumberFormat="1" applyFont="1" applyFill="1" applyBorder="1"/>
    <xf numFmtId="9" fontId="0" fillId="3" borderId="2" xfId="2" applyFont="1" applyFill="1" applyBorder="1"/>
    <xf numFmtId="165" fontId="0" fillId="3" borderId="3" xfId="2" applyNumberFormat="1" applyFont="1" applyFill="1" applyBorder="1"/>
    <xf numFmtId="0" fontId="4" fillId="2" borderId="5" xfId="0" quotePrefix="1" applyFont="1" applyFill="1" applyBorder="1" applyAlignment="1">
      <alignment horizontal="center" wrapText="1"/>
    </xf>
    <xf numFmtId="166" fontId="7" fillId="2" borderId="4" xfId="1" applyNumberFormat="1" applyFont="1" applyFill="1" applyBorder="1" applyAlignment="1">
      <alignment horizontal="center" wrapText="1"/>
    </xf>
    <xf numFmtId="166" fontId="7" fillId="2" borderId="5" xfId="1" applyNumberFormat="1" applyFont="1" applyFill="1" applyBorder="1" applyAlignment="1">
      <alignment horizontal="center" wrapText="1"/>
    </xf>
    <xf numFmtId="0" fontId="7" fillId="2" borderId="5" xfId="0" quotePrefix="1" applyFont="1" applyFill="1" applyBorder="1" applyAlignment="1">
      <alignment horizontal="center" wrapText="1"/>
    </xf>
    <xf numFmtId="3" fontId="0" fillId="0" borderId="6" xfId="0" applyNumberFormat="1" applyBorder="1"/>
    <xf numFmtId="3" fontId="3" fillId="3" borderId="12" xfId="0" applyNumberFormat="1" applyFont="1" applyFill="1" applyBorder="1"/>
    <xf numFmtId="0" fontId="8" fillId="5" borderId="1" xfId="0" applyFont="1" applyFill="1" applyBorder="1" applyAlignment="1">
      <alignment horizontal="left"/>
    </xf>
    <xf numFmtId="0" fontId="9" fillId="3" borderId="2" xfId="0" applyFont="1" applyFill="1" applyBorder="1"/>
    <xf numFmtId="0" fontId="9" fillId="3" borderId="3" xfId="0" applyFont="1" applyFill="1" applyBorder="1"/>
    <xf numFmtId="3" fontId="9" fillId="3" borderId="1" xfId="1" applyNumberFormat="1" applyFont="1" applyFill="1" applyBorder="1" applyAlignment="1">
      <alignment horizontal="right"/>
    </xf>
    <xf numFmtId="3" fontId="9" fillId="3" borderId="2" xfId="1" applyNumberFormat="1" applyFont="1" applyFill="1" applyBorder="1" applyAlignment="1">
      <alignment horizontal="right"/>
    </xf>
    <xf numFmtId="3" fontId="9" fillId="3" borderId="3" xfId="1" applyNumberFormat="1" applyFont="1" applyFill="1" applyBorder="1" applyAlignment="1">
      <alignment horizontal="right"/>
    </xf>
    <xf numFmtId="3" fontId="3" fillId="3" borderId="14" xfId="0" applyNumberFormat="1" applyFont="1" applyFill="1" applyBorder="1"/>
    <xf numFmtId="3" fontId="0" fillId="3" borderId="14" xfId="0" applyNumberFormat="1" applyFill="1" applyBorder="1"/>
    <xf numFmtId="3" fontId="3" fillId="0" borderId="8" xfId="0" applyNumberFormat="1" applyFont="1" applyBorder="1"/>
    <xf numFmtId="1" fontId="0" fillId="3" borderId="15" xfId="0" applyNumberFormat="1" applyFill="1" applyBorder="1"/>
    <xf numFmtId="3" fontId="3" fillId="3" borderId="13" xfId="0" applyNumberFormat="1" applyFont="1" applyFill="1" applyBorder="1"/>
    <xf numFmtId="3" fontId="3" fillId="0" borderId="0" xfId="0" applyNumberFormat="1" applyFont="1"/>
    <xf numFmtId="0" fontId="3" fillId="0" borderId="8" xfId="0" applyFont="1" applyBorder="1"/>
    <xf numFmtId="0" fontId="3" fillId="3" borderId="15" xfId="0" applyFont="1" applyFill="1" applyBorder="1"/>
    <xf numFmtId="166" fontId="3" fillId="3" borderId="9" xfId="1" applyNumberFormat="1" applyFont="1" applyFill="1" applyBorder="1"/>
    <xf numFmtId="166" fontId="3" fillId="3" borderId="10" xfId="1" applyNumberFormat="1" applyFont="1" applyFill="1" applyBorder="1"/>
    <xf numFmtId="166" fontId="3" fillId="3" borderId="11" xfId="1" applyNumberFormat="1" applyFont="1" applyFill="1" applyBorder="1"/>
    <xf numFmtId="3" fontId="0" fillId="0" borderId="9" xfId="0" applyNumberFormat="1" applyBorder="1"/>
    <xf numFmtId="3" fontId="0" fillId="0" borderId="11" xfId="0" applyNumberFormat="1" applyBorder="1"/>
    <xf numFmtId="3" fontId="3" fillId="0" borderId="7" xfId="0" applyNumberFormat="1" applyFont="1" applyBorder="1"/>
    <xf numFmtId="0" fontId="0" fillId="7" borderId="21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167" fontId="4" fillId="2" borderId="18" xfId="0" applyNumberFormat="1" applyFont="1" applyFill="1" applyBorder="1" applyAlignment="1">
      <alignment horizontal="left"/>
    </xf>
    <xf numFmtId="167" fontId="4" fillId="2" borderId="17" xfId="0" applyNumberFormat="1" applyFont="1" applyFill="1" applyBorder="1" applyAlignment="1">
      <alignment horizontal="left"/>
    </xf>
    <xf numFmtId="169" fontId="10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3" fillId="0" borderId="0" xfId="0" applyFont="1" applyBorder="1"/>
    <xf numFmtId="0" fontId="3" fillId="7" borderId="0" xfId="0" applyFont="1" applyFill="1" applyBorder="1"/>
    <xf numFmtId="0" fontId="0" fillId="7" borderId="0" xfId="0" applyFill="1" applyBorder="1"/>
    <xf numFmtId="3" fontId="0" fillId="7" borderId="0" xfId="0" applyNumberFormat="1" applyFill="1" applyBorder="1"/>
    <xf numFmtId="3" fontId="3" fillId="7" borderId="0" xfId="0" applyNumberFormat="1" applyFont="1" applyFill="1" applyBorder="1"/>
    <xf numFmtId="1" fontId="0" fillId="7" borderId="0" xfId="0" applyNumberFormat="1" applyFill="1" applyBorder="1"/>
    <xf numFmtId="0" fontId="0" fillId="0" borderId="0" xfId="0" applyFont="1" applyBorder="1"/>
    <xf numFmtId="3" fontId="0" fillId="3" borderId="14" xfId="0" applyNumberFormat="1" applyFont="1" applyFill="1" applyBorder="1"/>
    <xf numFmtId="1" fontId="0" fillId="3" borderId="14" xfId="0" applyNumberFormat="1" applyFont="1" applyFill="1" applyBorder="1"/>
    <xf numFmtId="0" fontId="0" fillId="3" borderId="6" xfId="0" applyFill="1" applyBorder="1"/>
    <xf numFmtId="1" fontId="0" fillId="3" borderId="13" xfId="0" applyNumberFormat="1" applyFill="1" applyBorder="1"/>
    <xf numFmtId="3" fontId="0" fillId="3" borderId="13" xfId="0" applyNumberFormat="1" applyFont="1" applyFill="1" applyBorder="1"/>
    <xf numFmtId="1" fontId="0" fillId="3" borderId="13" xfId="0" applyNumberFormat="1" applyFont="1" applyFill="1" applyBorder="1"/>
    <xf numFmtId="168" fontId="14" fillId="0" borderId="0" xfId="0" applyNumberFormat="1" applyFont="1" applyBorder="1" applyAlignment="1">
      <alignment horizontal="right"/>
    </xf>
    <xf numFmtId="168" fontId="0" fillId="7" borderId="0" xfId="0" applyNumberFormat="1" applyFill="1" applyBorder="1"/>
    <xf numFmtId="0" fontId="0" fillId="0" borderId="0" xfId="0" applyBorder="1"/>
    <xf numFmtId="167" fontId="4" fillId="2" borderId="0" xfId="0" applyNumberFormat="1" applyFont="1" applyFill="1" applyBorder="1" applyAlignment="1">
      <alignment horizontal="left"/>
    </xf>
    <xf numFmtId="0" fontId="0" fillId="7" borderId="18" xfId="0" applyFont="1" applyFill="1" applyBorder="1"/>
    <xf numFmtId="0" fontId="0" fillId="7" borderId="19" xfId="0" applyFont="1" applyFill="1" applyBorder="1"/>
    <xf numFmtId="167" fontId="4" fillId="2" borderId="22" xfId="0" applyNumberFormat="1" applyFont="1" applyFill="1" applyBorder="1" applyAlignment="1">
      <alignment horizontal="left"/>
    </xf>
    <xf numFmtId="0" fontId="0" fillId="7" borderId="20" xfId="0" applyFont="1" applyFill="1" applyBorder="1"/>
    <xf numFmtId="166" fontId="9" fillId="3" borderId="11" xfId="0" applyNumberFormat="1" applyFont="1" applyFill="1" applyBorder="1"/>
    <xf numFmtId="167" fontId="4" fillId="2" borderId="0" xfId="0" applyNumberFormat="1" applyFont="1" applyFill="1" applyAlignment="1">
      <alignment horizontal="left"/>
    </xf>
    <xf numFmtId="0" fontId="0" fillId="8" borderId="6" xfId="0" applyFill="1" applyBorder="1"/>
    <xf numFmtId="0" fontId="0" fillId="8" borderId="8" xfId="0" applyFill="1" applyBorder="1"/>
    <xf numFmtId="0" fontId="0" fillId="8" borderId="20" xfId="0" applyFont="1" applyFill="1" applyBorder="1"/>
    <xf numFmtId="167" fontId="4" fillId="2" borderId="20" xfId="0" applyNumberFormat="1" applyFont="1" applyFill="1" applyBorder="1" applyAlignment="1">
      <alignment horizontal="left"/>
    </xf>
    <xf numFmtId="3" fontId="0" fillId="0" borderId="8" xfId="0" applyNumberFormat="1" applyFont="1" applyBorder="1"/>
    <xf numFmtId="3" fontId="0" fillId="3" borderId="13" xfId="0" applyNumberFormat="1" applyFill="1" applyBorder="1"/>
    <xf numFmtId="0" fontId="3" fillId="0" borderId="9" xfId="0" applyFont="1" applyBorder="1"/>
    <xf numFmtId="0" fontId="3" fillId="0" borderId="10" xfId="0" applyFont="1" applyBorder="1"/>
    <xf numFmtId="0" fontId="0" fillId="0" borderId="11" xfId="0" applyBorder="1"/>
    <xf numFmtId="3" fontId="0" fillId="3" borderId="15" xfId="0" applyNumberFormat="1" applyFill="1" applyBorder="1"/>
    <xf numFmtId="3" fontId="0" fillId="7" borderId="0" xfId="0" applyNumberFormat="1" applyFont="1" applyFill="1" applyBorder="1"/>
    <xf numFmtId="3" fontId="3" fillId="0" borderId="0" xfId="0" applyNumberFormat="1" applyFont="1" applyBorder="1"/>
    <xf numFmtId="3" fontId="0" fillId="3" borderId="15" xfId="0" applyNumberFormat="1" applyFont="1" applyFill="1" applyBorder="1"/>
    <xf numFmtId="1" fontId="0" fillId="3" borderId="15" xfId="0" applyNumberFormat="1" applyFont="1" applyFill="1" applyBorder="1"/>
    <xf numFmtId="3" fontId="3" fillId="3" borderId="6" xfId="0" applyNumberFormat="1" applyFont="1" applyFill="1" applyBorder="1"/>
    <xf numFmtId="0" fontId="0" fillId="3" borderId="11" xfId="0" applyFill="1" applyBorder="1"/>
    <xf numFmtId="3" fontId="3" fillId="3" borderId="11" xfId="0" applyNumberFormat="1" applyFont="1" applyFill="1" applyBorder="1"/>
    <xf numFmtId="0" fontId="3" fillId="7" borderId="7" xfId="0" applyFont="1" applyFill="1" applyBorder="1"/>
    <xf numFmtId="0" fontId="3" fillId="7" borderId="8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3" fontId="0" fillId="0" borderId="0" xfId="0" applyNumberFormat="1" applyBorder="1"/>
    <xf numFmtId="3" fontId="0" fillId="0" borderId="0" xfId="0" applyNumberFormat="1" applyFont="1" applyBorder="1"/>
    <xf numFmtId="3" fontId="0" fillId="0" borderId="7" xfId="0" applyNumberFormat="1" applyFont="1" applyBorder="1"/>
    <xf numFmtId="3" fontId="0" fillId="7" borderId="9" xfId="0" applyNumberFormat="1" applyFill="1" applyBorder="1"/>
    <xf numFmtId="3" fontId="0" fillId="7" borderId="10" xfId="0" applyNumberFormat="1" applyFill="1" applyBorder="1"/>
    <xf numFmtId="3" fontId="0" fillId="7" borderId="11" xfId="0" applyNumberFormat="1" applyFill="1" applyBorder="1"/>
    <xf numFmtId="165" fontId="3" fillId="7" borderId="2" xfId="2" applyNumberFormat="1" applyFont="1" applyFill="1" applyBorder="1"/>
    <xf numFmtId="165" fontId="0" fillId="7" borderId="0" xfId="2" applyNumberFormat="1" applyFont="1" applyFill="1"/>
    <xf numFmtId="165" fontId="0" fillId="7" borderId="2" xfId="2" applyNumberFormat="1" applyFont="1" applyFill="1" applyBorder="1"/>
    <xf numFmtId="0" fontId="0" fillId="7" borderId="0" xfId="0" applyFont="1" applyFill="1" applyBorder="1"/>
    <xf numFmtId="1" fontId="0" fillId="0" borderId="8" xfId="0" applyNumberFormat="1" applyFont="1" applyBorder="1"/>
    <xf numFmtId="1" fontId="0" fillId="0" borderId="4" xfId="0" applyNumberFormat="1" applyBorder="1"/>
    <xf numFmtId="1" fontId="0" fillId="0" borderId="7" xfId="0" applyNumberFormat="1" applyBorder="1"/>
    <xf numFmtId="1" fontId="0" fillId="7" borderId="7" xfId="0" applyNumberFormat="1" applyFont="1" applyFill="1" applyBorder="1"/>
    <xf numFmtId="165" fontId="1" fillId="7" borderId="8" xfId="2" applyNumberFormat="1" applyFont="1" applyFill="1" applyBorder="1"/>
    <xf numFmtId="1" fontId="0" fillId="0" borderId="7" xfId="0" applyNumberFormat="1" applyFont="1" applyBorder="1"/>
    <xf numFmtId="1" fontId="0" fillId="3" borderId="1" xfId="0" applyNumberFormat="1" applyFill="1" applyBorder="1"/>
    <xf numFmtId="3" fontId="0" fillId="7" borderId="7" xfId="0" applyNumberFormat="1" applyFont="1" applyFill="1" applyBorder="1"/>
    <xf numFmtId="3" fontId="0" fillId="7" borderId="8" xfId="0" applyNumberFormat="1" applyFont="1" applyFill="1" applyBorder="1"/>
    <xf numFmtId="3" fontId="0" fillId="0" borderId="9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</cellXfs>
  <cellStyles count="4">
    <cellStyle name="Comma" xfId="1" builtinId="3"/>
    <cellStyle name="Normal" xfId="0" builtinId="0"/>
    <cellStyle name="Normal 2" xfId="3" xr:uid="{30EA3D4E-9DCB-44E2-A9A0-705F386A9E1A}"/>
    <cellStyle name="Percent" xfId="2" builtinId="5"/>
  </cellStyles>
  <dxfs count="70">
    <dxf>
      <fill>
        <patternFill patternType="solid">
          <fgColor rgb="FF000000"/>
          <bgColor rgb="FFFFFFFF"/>
        </patternFill>
      </fill>
      <border diagonalUp="0" diagonalDown="0">
        <left/>
        <right style="medium">
          <color indexed="64"/>
        </right>
        <vertic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vertic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indexed="18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indexed="18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94748"/>
      <color rgb="FF2402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7EE101-D771-475A-8C60-2A4FE0883407}" name="Schedule_Daily_Level_of_Ops_Rep___T1_Dep6" displayName="Schedule_Daily_Level_of_Ops_Rep___T1_Dep6" ref="A32:AF58" totalsRowShown="0" headerRowDxfId="65" dataDxfId="64" tableBorderDxfId="63">
  <tableColumns count="32">
    <tableColumn id="1" xr3:uid="{3BE8EFA8-54A8-4540-A746-F03CAA345EE4}" name="Terminal 1" dataDxfId="62"/>
    <tableColumn id="33" xr3:uid="{3A8701F7-9959-4D2C-9CC2-017CB8A76E97}" name="01-May-24" dataDxfId="61"/>
    <tableColumn id="34" xr3:uid="{80FDA2B7-C640-4B87-91E3-2B6E612AD4EE}" name="02-May-24" dataDxfId="60"/>
    <tableColumn id="35" xr3:uid="{95D3E93A-BFC0-40D0-860A-BCFDD46148CF}" name="03-May-24" dataDxfId="59"/>
    <tableColumn id="36" xr3:uid="{60E7FC07-1526-43F9-BADC-30B26607B560}" name="04-May-24" dataDxfId="58"/>
    <tableColumn id="37" xr3:uid="{D3C171F1-F384-4E40-A88B-15DE035D2F38}" name="05-May-24" dataDxfId="57"/>
    <tableColumn id="38" xr3:uid="{D859C438-EFC5-4F42-8F15-D63B5259A945}" name="06-May-24" dataDxfId="56"/>
    <tableColumn id="39" xr3:uid="{CE6769AB-4612-4B35-8647-FED854D5ACCB}" name="07-May-24" dataDxfId="55"/>
    <tableColumn id="40" xr3:uid="{D151BE52-10D3-4F57-A17E-0BB2D479F476}" name="08-May-24" dataDxfId="54"/>
    <tableColumn id="41" xr3:uid="{4AF6D32A-EDFA-486E-81B8-8D8A9DEF8948}" name="09-May-24" dataDxfId="53"/>
    <tableColumn id="42" xr3:uid="{F7A99618-8E78-45B3-9341-9855043618DC}" name="10-May-24" dataDxfId="52"/>
    <tableColumn id="43" xr3:uid="{27C55AF7-D5D4-4516-A27D-E00FE07704F5}" name="11-May-24" dataDxfId="51"/>
    <tableColumn id="44" xr3:uid="{D0E7B11C-A1C4-403F-8995-520F25725E6F}" name="12-May-24" dataDxfId="50"/>
    <tableColumn id="45" xr3:uid="{17D7CFA7-4C73-45AA-A1B9-14F1AA39AFF2}" name="13-May-24" dataDxfId="49"/>
    <tableColumn id="46" xr3:uid="{E5043F3E-077B-4DD9-9DB6-D68D5184ABDD}" name="14-May-24" dataDxfId="48"/>
    <tableColumn id="47" xr3:uid="{3141E9DF-C053-476E-BF85-9ED5C9081BAA}" name="15-May-24" dataDxfId="47"/>
    <tableColumn id="48" xr3:uid="{E8C96BD4-BEEE-453C-8BB2-D5C03F7CF51D}" name="16-May-24" dataDxfId="46"/>
    <tableColumn id="49" xr3:uid="{C6E27768-A42D-4EA2-A785-DA09B30B0E9B}" name="17-May-24" dataDxfId="45"/>
    <tableColumn id="50" xr3:uid="{35CB8A7F-A628-41D4-BADD-BC8F6D39EABF}" name="18-May-24" dataDxfId="44"/>
    <tableColumn id="51" xr3:uid="{C3541DF3-1FA7-4B2F-AAC8-A098CBB10F9B}" name="19-May-24" dataDxfId="43"/>
    <tableColumn id="52" xr3:uid="{2EC753F6-35B7-40A6-B81F-B0E95D233CD4}" name="20-May-24" dataDxfId="42"/>
    <tableColumn id="53" xr3:uid="{DEB54F13-4B15-4DDD-8990-741FE484BED3}" name="21-May-24" dataDxfId="41"/>
    <tableColumn id="54" xr3:uid="{B4C189AC-880A-4CE4-8FAA-C4AFB2FB62CC}" name="22-May-24" dataDxfId="40"/>
    <tableColumn id="55" xr3:uid="{FB150FA5-0D51-46BB-A027-392027AD5D61}" name="23-May-24" dataDxfId="39"/>
    <tableColumn id="56" xr3:uid="{E1CF7D9F-01B9-4624-BFA8-99D4D0EBE736}" name="24-May-24" dataDxfId="38"/>
    <tableColumn id="57" xr3:uid="{FB8408E2-8243-4E35-B947-5A3D71FDB498}" name="25-May-24" dataDxfId="37"/>
    <tableColumn id="58" xr3:uid="{273E18A2-17FF-4BF0-9B53-948D8436AEAD}" name="26-May-24" dataDxfId="36"/>
    <tableColumn id="59" xr3:uid="{A794015E-865C-47A3-BDB9-9BBB5952D67C}" name="27-May-24" dataDxfId="35"/>
    <tableColumn id="60" xr3:uid="{F74E87F6-E872-4D20-9935-2E73FB29650D}" name="28-May-24" dataDxfId="34"/>
    <tableColumn id="61" xr3:uid="{19DFFA72-A58C-47D6-B799-194D2B9B8C43}" name="29-May-24" dataDxfId="33"/>
    <tableColumn id="2" xr3:uid="{F89032A8-7418-49A0-AE97-CB7BE8C828D7}" name="30-May-24" dataDxfId="32"/>
    <tableColumn id="3" xr3:uid="{583F64E6-74A9-4542-B684-4653BE23BA4C}" name="31-May-24" dataDxfId="3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AB2E23-FFC8-4229-817B-305402173A37}" name="Schedule_Daily_Level_of_Ops_Rep___T1_Dep65" displayName="Schedule_Daily_Level_of_Ops_Rep___T1_Dep65" ref="A32:AF58" totalsRowShown="0" headerRowDxfId="69" dataDxfId="68" tableBorderDxfId="67">
  <tableColumns count="32">
    <tableColumn id="1" xr3:uid="{71E368E2-D4BC-4664-BAF1-E8164BA95510}" name="Terminal 1" dataDxfId="66"/>
    <tableColumn id="33" xr3:uid="{205CF149-255E-4758-A392-C9B4B6403178}" name="01-May-24" dataDxfId="30"/>
    <tableColumn id="34" xr3:uid="{7D9859D4-DA87-47D1-BBFE-81A6E63F6725}" name="02-May-24" dataDxfId="29"/>
    <tableColumn id="35" xr3:uid="{63600D9E-2921-467B-8F7F-BD1C5ED01BFE}" name="03-May-24" dataDxfId="28"/>
    <tableColumn id="36" xr3:uid="{B010B694-06F5-4CE2-A323-309D66230928}" name="04-May-24" dataDxfId="27"/>
    <tableColumn id="37" xr3:uid="{4392C861-BEE4-48F0-9505-3933FA0D7A37}" name="05-May-24" dataDxfId="26"/>
    <tableColumn id="38" xr3:uid="{38AA4498-D433-48C0-A918-065A3F1E73EC}" name="06-May-24" dataDxfId="25"/>
    <tableColumn id="39" xr3:uid="{8A2A9D1A-1DC4-4B25-8C9A-155AE0C0A552}" name="07-May-24" dataDxfId="24"/>
    <tableColumn id="40" xr3:uid="{22A50ACE-A347-4DCA-A338-C5D2F5D17DDE}" name="08-May-24" dataDxfId="23"/>
    <tableColumn id="41" xr3:uid="{07E2712C-B8FB-410C-BC5E-D3A1ED484ED4}" name="09-May-24" dataDxfId="22"/>
    <tableColumn id="42" xr3:uid="{B83B0E52-DBA5-4631-BB6E-EE5F0F81BD16}" name="10-May-24" dataDxfId="21"/>
    <tableColumn id="43" xr3:uid="{7B2DB099-9A1E-483B-924F-B8C255DE95F1}" name="11-May-24" dataDxfId="20"/>
    <tableColumn id="44" xr3:uid="{08B7E969-5582-4BB6-BEB8-717BDE9D49FF}" name="12-May-24" dataDxfId="19"/>
    <tableColumn id="45" xr3:uid="{FBA879A5-AE15-45DC-A873-0EBD4B533735}" name="13-May-24" dataDxfId="18"/>
    <tableColumn id="46" xr3:uid="{B576114C-9228-4EB7-A288-08FE334B09EF}" name="14-May-24" dataDxfId="17"/>
    <tableColumn id="47" xr3:uid="{B4586D6C-0398-45C2-91EF-44564AEFB500}" name="15-May-24" dataDxfId="16"/>
    <tableColumn id="48" xr3:uid="{4B06D383-EE6A-4D1E-B015-1EB0CDC0DB6B}" name="16-May-24" dataDxfId="15"/>
    <tableColumn id="49" xr3:uid="{A4F09749-FE60-4C7B-BB08-19BDC6DE9A26}" name="17-May-24" dataDxfId="14"/>
    <tableColumn id="50" xr3:uid="{8B86C356-F09D-42E7-8FFB-56C6C1BA8BD5}" name="18-May-24" dataDxfId="13"/>
    <tableColumn id="51" xr3:uid="{92F906A9-8FF0-4F71-B56C-6466541C786A}" name="19-May-24" dataDxfId="12"/>
    <tableColumn id="52" xr3:uid="{848A96BB-AD2A-4CD7-B572-C0327AD96147}" name="20-May-24" dataDxfId="11"/>
    <tableColumn id="53" xr3:uid="{0C62FA11-F0B2-4A48-9591-93B05C51497C}" name="21-May-24" dataDxfId="10"/>
    <tableColumn id="54" xr3:uid="{672B80D7-7F7F-4A90-B43B-DEEA579A55F7}" name="22-May-24" dataDxfId="9"/>
    <tableColumn id="55" xr3:uid="{1BEBDE24-F7E2-4FFF-A857-0D3DA8C6744D}" name="23-May-24" dataDxfId="8"/>
    <tableColumn id="56" xr3:uid="{EE6E1AFB-7030-43FB-948C-D86206D69A72}" name="24-May-24" dataDxfId="7"/>
    <tableColumn id="57" xr3:uid="{66321676-C263-4E69-95F3-EF81FB7775AE}" name="25-May-24" dataDxfId="6"/>
    <tableColumn id="58" xr3:uid="{B18E5336-EC85-45A3-BB70-FA0F9AC4BB9F}" name="26-May-24" dataDxfId="5"/>
    <tableColumn id="59" xr3:uid="{FB6617D8-9B6D-4886-99C0-6B0D0E4E2E7E}" name="27-May-24" dataDxfId="4"/>
    <tableColumn id="60" xr3:uid="{35443B68-9144-4979-89D5-26BCAC2DF350}" name="28-May-24" dataDxfId="3"/>
    <tableColumn id="61" xr3:uid="{3E74E018-6B77-4ACF-84B7-65855F8F8FCB}" name="29-May-24" dataDxfId="2"/>
    <tableColumn id="2" xr3:uid="{4E134220-F641-4CDF-B713-3C108D5BCE8B}" name="30-May-24" dataDxfId="1"/>
    <tableColumn id="3" xr3:uid="{3C605BEA-B097-43DE-B56B-8793A14A0092}" name="31-May-2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2"/>
  <sheetViews>
    <sheetView tabSelected="1" workbookViewId="0">
      <selection activeCell="I2" sqref="I2"/>
    </sheetView>
  </sheetViews>
  <sheetFormatPr defaultRowHeight="15" x14ac:dyDescent="0.25"/>
  <cols>
    <col min="1" max="1" width="27.85546875" bestFit="1" customWidth="1"/>
    <col min="2" max="2" width="12.7109375" bestFit="1" customWidth="1"/>
    <col min="3" max="3" width="6.7109375" bestFit="1" customWidth="1"/>
    <col min="4" max="4" width="9.7109375" customWidth="1"/>
    <col min="5" max="5" width="9.85546875" customWidth="1"/>
    <col min="6" max="6" width="9.140625" bestFit="1" customWidth="1"/>
    <col min="7" max="7" width="9" customWidth="1"/>
    <col min="8" max="8" width="10" customWidth="1"/>
    <col min="9" max="9" width="11.42578125" customWidth="1"/>
    <col min="10" max="10" width="9.28515625" customWidth="1"/>
    <col min="11" max="11" width="11.42578125" customWidth="1"/>
    <col min="12" max="12" width="8.85546875" customWidth="1"/>
    <col min="13" max="13" width="10.42578125" customWidth="1"/>
    <col min="14" max="14" width="11.28515625" customWidth="1"/>
    <col min="15" max="15" width="10.140625" customWidth="1"/>
    <col min="18" max="18" width="26.5703125" bestFit="1" customWidth="1"/>
    <col min="19" max="19" width="25.28515625" bestFit="1" customWidth="1"/>
    <col min="22" max="22" width="26.5703125" bestFit="1" customWidth="1"/>
    <col min="23" max="23" width="25.28515625" bestFit="1" customWidth="1"/>
  </cols>
  <sheetData>
    <row r="1" spans="1:23" ht="18" x14ac:dyDescent="0.25">
      <c r="A1" s="22" t="s">
        <v>514</v>
      </c>
      <c r="I1" s="39">
        <v>45413</v>
      </c>
    </row>
    <row r="2" spans="1:23" ht="15.75" thickBot="1" x14ac:dyDescent="0.3">
      <c r="A2" s="21" t="s">
        <v>515</v>
      </c>
    </row>
    <row r="3" spans="1:23" ht="15.75" thickBot="1" x14ac:dyDescent="0.3">
      <c r="A3" s="30"/>
      <c r="B3" s="30"/>
      <c r="C3" s="96"/>
      <c r="D3" s="185" t="s">
        <v>73</v>
      </c>
      <c r="E3" s="185"/>
      <c r="F3" s="185"/>
      <c r="G3" s="185"/>
      <c r="H3" s="186"/>
      <c r="I3" s="187" t="s">
        <v>74</v>
      </c>
      <c r="J3" s="188"/>
      <c r="K3" s="188"/>
      <c r="L3" s="188"/>
      <c r="M3" s="189"/>
      <c r="N3" s="31"/>
      <c r="O3" s="187" t="s">
        <v>75</v>
      </c>
      <c r="P3" s="188"/>
      <c r="Q3" s="189"/>
    </row>
    <row r="4" spans="1:23" ht="27" thickBot="1" x14ac:dyDescent="0.3">
      <c r="A4" s="32" t="s">
        <v>0</v>
      </c>
      <c r="B4" s="32" t="s">
        <v>76</v>
      </c>
      <c r="C4" s="97"/>
      <c r="D4" s="9" t="s">
        <v>77</v>
      </c>
      <c r="E4" s="9" t="s">
        <v>78</v>
      </c>
      <c r="F4" s="7" t="s">
        <v>72</v>
      </c>
      <c r="G4" s="9" t="s">
        <v>531</v>
      </c>
      <c r="H4" s="144" t="s">
        <v>532</v>
      </c>
      <c r="I4" s="145" t="s">
        <v>77</v>
      </c>
      <c r="J4" s="146" t="s">
        <v>78</v>
      </c>
      <c r="K4" s="147" t="s">
        <v>72</v>
      </c>
      <c r="L4" s="138" t="s">
        <v>531</v>
      </c>
      <c r="M4" s="137" t="s">
        <v>532</v>
      </c>
      <c r="N4" s="31"/>
      <c r="O4" s="115" t="s">
        <v>79</v>
      </c>
      <c r="P4" s="116" t="s">
        <v>80</v>
      </c>
      <c r="Q4" s="117" t="s">
        <v>81</v>
      </c>
      <c r="R4" s="6"/>
      <c r="V4" s="6"/>
    </row>
    <row r="5" spans="1:23" x14ac:dyDescent="0.25">
      <c r="A5" s="61" t="s">
        <v>5</v>
      </c>
      <c r="B5" s="5" t="s">
        <v>6</v>
      </c>
      <c r="C5" t="s">
        <v>7</v>
      </c>
      <c r="D5" s="65">
        <v>12.193548387096774</v>
      </c>
      <c r="E5" s="1">
        <v>11.9</v>
      </c>
      <c r="F5" s="33">
        <f>(D5-E5)/E5</f>
        <v>2.4667931688804511E-2</v>
      </c>
      <c r="G5" s="1">
        <v>9.7096774193548399</v>
      </c>
      <c r="H5" s="139">
        <f>(D5-G5)/G5</f>
        <v>0.25581395348837194</v>
      </c>
      <c r="I5" s="2">
        <v>109.74193548387098</v>
      </c>
      <c r="J5" s="3">
        <v>107.10000000000001</v>
      </c>
      <c r="K5" s="33">
        <f>(I5-J5)/J5</f>
        <v>2.4667931688804542E-2</v>
      </c>
      <c r="L5" s="3">
        <v>87.387096774193552</v>
      </c>
      <c r="M5" s="10">
        <f t="shared" ref="M5:M41" si="0">(I5-L5)/L5</f>
        <v>0.2558139534883721</v>
      </c>
      <c r="N5" s="8"/>
      <c r="O5" s="2">
        <v>1.7419354838709677</v>
      </c>
      <c r="P5" s="3">
        <v>15.67741935483871</v>
      </c>
      <c r="Q5" s="38">
        <f>P5/$P$41</f>
        <v>1.5921169898047192E-4</v>
      </c>
      <c r="R5" s="3"/>
      <c r="S5" s="3"/>
      <c r="V5" s="3"/>
      <c r="W5" s="3"/>
    </row>
    <row r="6" spans="1:23" x14ac:dyDescent="0.25">
      <c r="A6" s="61"/>
      <c r="B6" s="5" t="s">
        <v>8</v>
      </c>
      <c r="C6" t="s">
        <v>9</v>
      </c>
      <c r="D6" s="2">
        <v>145.75806451612897</v>
      </c>
      <c r="E6" s="3">
        <v>138.36666666666659</v>
      </c>
      <c r="F6" s="33">
        <f>(D6-E6)/E6</f>
        <v>5.3418919654028306E-2</v>
      </c>
      <c r="G6" s="3">
        <v>150.16129032258064</v>
      </c>
      <c r="H6" s="139">
        <f t="shared" ref="H6:H41" si="1">(D6-G6)/G6</f>
        <v>-2.9323308270677091E-2</v>
      </c>
      <c r="I6" s="2">
        <v>23262.58064516127</v>
      </c>
      <c r="J6" s="3">
        <v>22666.000000000004</v>
      </c>
      <c r="K6" s="33">
        <f t="shared" ref="K6:K41" si="2">(I6-J6)/J6</f>
        <v>2.6320508477952264E-2</v>
      </c>
      <c r="L6" s="3">
        <v>25629.483870967739</v>
      </c>
      <c r="M6" s="10">
        <f t="shared" si="0"/>
        <v>-9.2350795580695297E-2</v>
      </c>
      <c r="N6" s="8"/>
      <c r="O6" s="2">
        <v>20.822580645161285</v>
      </c>
      <c r="P6" s="3">
        <v>3323.2258064516136</v>
      </c>
      <c r="Q6" s="38">
        <f t="shared" ref="Q6:Q39" si="3">P6/$P$41</f>
        <v>3.3748949030798808E-2</v>
      </c>
      <c r="R6" s="3"/>
      <c r="S6" s="3"/>
      <c r="V6" s="3"/>
      <c r="W6" s="3"/>
    </row>
    <row r="7" spans="1:23" x14ac:dyDescent="0.25">
      <c r="A7" s="61"/>
      <c r="B7" s="5" t="s">
        <v>10</v>
      </c>
      <c r="C7" t="s">
        <v>11</v>
      </c>
      <c r="D7" s="2">
        <v>276.95161290322585</v>
      </c>
      <c r="E7" s="3">
        <v>263.2</v>
      </c>
      <c r="F7" s="33">
        <f t="shared" ref="F7:F11" si="4">(D7-E7)/E7</f>
        <v>5.2247769389156012E-2</v>
      </c>
      <c r="G7" s="3">
        <v>239.12903225806454</v>
      </c>
      <c r="H7" s="139">
        <f t="shared" si="1"/>
        <v>0.15816808309726163</v>
      </c>
      <c r="I7" s="2">
        <v>51125.967741935485</v>
      </c>
      <c r="J7" s="3">
        <v>48592.366666666669</v>
      </c>
      <c r="K7" s="33">
        <f t="shared" si="2"/>
        <v>5.2139898693323222E-2</v>
      </c>
      <c r="L7" s="3">
        <v>43964.064516129038</v>
      </c>
      <c r="M7" s="10">
        <f t="shared" si="0"/>
        <v>0.16290357373984313</v>
      </c>
      <c r="N7" s="8"/>
      <c r="O7" s="2">
        <v>39.564516129032256</v>
      </c>
      <c r="P7" s="3">
        <v>7303.709677419356</v>
      </c>
      <c r="Q7" s="38">
        <f t="shared" si="3"/>
        <v>7.4172668363505265E-2</v>
      </c>
      <c r="R7" s="3"/>
      <c r="S7" s="3"/>
      <c r="V7" s="3"/>
      <c r="W7" s="3"/>
    </row>
    <row r="8" spans="1:23" x14ac:dyDescent="0.25">
      <c r="A8" s="61"/>
      <c r="B8" s="5" t="s">
        <v>12</v>
      </c>
      <c r="C8" t="s">
        <v>13</v>
      </c>
      <c r="D8" s="2">
        <v>10.161290322580644</v>
      </c>
      <c r="E8" s="3">
        <v>7.8166666666666682</v>
      </c>
      <c r="F8" s="33">
        <f t="shared" si="4"/>
        <v>0.29995185363505017</v>
      </c>
      <c r="G8" s="3">
        <v>1.8064516129032258</v>
      </c>
      <c r="H8" s="139">
        <f t="shared" si="1"/>
        <v>4.6249999999999991</v>
      </c>
      <c r="I8" s="2">
        <v>1514.0322580645161</v>
      </c>
      <c r="J8" s="3">
        <v>1153.4833333333333</v>
      </c>
      <c r="K8" s="33">
        <f t="shared" si="2"/>
        <v>0.31257402193169914</v>
      </c>
      <c r="L8" s="3">
        <v>265.54838709677421</v>
      </c>
      <c r="M8" s="10">
        <f t="shared" si="0"/>
        <v>4.7015306122448974</v>
      </c>
      <c r="N8" s="8"/>
      <c r="O8" s="2">
        <v>1.4516129032258065</v>
      </c>
      <c r="P8" s="3">
        <v>216.29032258064515</v>
      </c>
      <c r="Q8" s="38">
        <f t="shared" si="3"/>
        <v>2.1965317729713257E-3</v>
      </c>
      <c r="R8" s="3"/>
      <c r="S8" s="3"/>
      <c r="V8" s="3"/>
      <c r="W8" s="3"/>
    </row>
    <row r="9" spans="1:23" x14ac:dyDescent="0.25">
      <c r="A9" s="61"/>
      <c r="B9" s="5" t="s">
        <v>14</v>
      </c>
      <c r="C9" t="s">
        <v>15</v>
      </c>
      <c r="D9" s="2">
        <v>336.33870967741939</v>
      </c>
      <c r="E9" s="3">
        <v>330.86666666666673</v>
      </c>
      <c r="F9" s="33">
        <f t="shared" si="4"/>
        <v>1.6538514036125294E-2</v>
      </c>
      <c r="G9" s="3">
        <v>295.58064516129036</v>
      </c>
      <c r="H9" s="139">
        <f t="shared" si="1"/>
        <v>0.13789152024446139</v>
      </c>
      <c r="I9" s="2">
        <v>60166.580645161295</v>
      </c>
      <c r="J9" s="3">
        <v>58371.366666666669</v>
      </c>
      <c r="K9" s="33">
        <f t="shared" si="2"/>
        <v>3.0755044485189256E-2</v>
      </c>
      <c r="L9" s="3">
        <v>53906.548387096773</v>
      </c>
      <c r="M9" s="10">
        <f t="shared" si="0"/>
        <v>0.11612749184221452</v>
      </c>
      <c r="N9" s="8"/>
      <c r="O9" s="2">
        <v>48.048387096774206</v>
      </c>
      <c r="P9" s="3">
        <v>8595.2258064516136</v>
      </c>
      <c r="Q9" s="38">
        <f t="shared" si="3"/>
        <v>8.7288632956264836E-2</v>
      </c>
      <c r="R9" s="3"/>
      <c r="S9" s="3"/>
      <c r="V9" s="3"/>
      <c r="W9" s="3"/>
    </row>
    <row r="10" spans="1:23" x14ac:dyDescent="0.25">
      <c r="A10" s="61"/>
      <c r="B10" s="5" t="s">
        <v>18</v>
      </c>
      <c r="C10" t="s">
        <v>19</v>
      </c>
      <c r="D10" s="2">
        <v>1661.822580645161</v>
      </c>
      <c r="E10" s="3">
        <v>1690.0333333333335</v>
      </c>
      <c r="F10" s="33">
        <f t="shared" si="4"/>
        <v>-1.669242383079576E-2</v>
      </c>
      <c r="G10" s="3">
        <v>1671.8709677419361</v>
      </c>
      <c r="H10" s="139">
        <f t="shared" si="1"/>
        <v>-6.010264721772531E-3</v>
      </c>
      <c r="I10" s="2">
        <v>265712.88709677424</v>
      </c>
      <c r="J10" s="3">
        <v>271541.43333333341</v>
      </c>
      <c r="K10" s="33">
        <f t="shared" si="2"/>
        <v>-2.1464666238998144E-2</v>
      </c>
      <c r="L10" s="3">
        <v>263023.870967742</v>
      </c>
      <c r="M10" s="10">
        <f t="shared" si="0"/>
        <v>1.0223468003639987E-2</v>
      </c>
      <c r="N10" s="8"/>
      <c r="O10" s="2">
        <v>237.40322580645159</v>
      </c>
      <c r="P10" s="3">
        <v>37958.983870967721</v>
      </c>
      <c r="Q10" s="38">
        <f t="shared" si="3"/>
        <v>0.3854916537525559</v>
      </c>
      <c r="R10" s="3"/>
      <c r="S10" s="3"/>
      <c r="V10" s="3"/>
      <c r="W10" s="3"/>
    </row>
    <row r="11" spans="1:23" ht="15.75" thickBot="1" x14ac:dyDescent="0.3">
      <c r="A11" s="61"/>
      <c r="B11" s="5" t="s">
        <v>20</v>
      </c>
      <c r="C11" t="s">
        <v>21</v>
      </c>
      <c r="D11" s="2">
        <v>516.41935483870975</v>
      </c>
      <c r="E11" s="3">
        <v>461.76666666666659</v>
      </c>
      <c r="F11" s="33">
        <f t="shared" si="4"/>
        <v>0.11835563741870317</v>
      </c>
      <c r="G11" s="3">
        <v>565.08064516129036</v>
      </c>
      <c r="H11" s="139">
        <f t="shared" si="1"/>
        <v>-8.6113886113886054E-2</v>
      </c>
      <c r="I11" s="2">
        <v>95524.032258064559</v>
      </c>
      <c r="J11" s="3">
        <v>84900.2</v>
      </c>
      <c r="K11" s="33">
        <f t="shared" si="2"/>
        <v>0.12513318293790313</v>
      </c>
      <c r="L11" s="3">
        <v>105126.67741935482</v>
      </c>
      <c r="M11" s="10">
        <f t="shared" si="0"/>
        <v>-9.1343561853333352E-2</v>
      </c>
      <c r="N11" s="8"/>
      <c r="O11" s="2">
        <v>73.774193548387103</v>
      </c>
      <c r="P11" s="3">
        <v>13646.290322580644</v>
      </c>
      <c r="Q11" s="38">
        <f t="shared" si="3"/>
        <v>0.13858461127202457</v>
      </c>
      <c r="R11" s="3"/>
      <c r="S11" s="3"/>
      <c r="V11" s="3"/>
      <c r="W11" s="3"/>
    </row>
    <row r="12" spans="1:23" ht="15.75" thickBot="1" x14ac:dyDescent="0.3">
      <c r="A12" s="15" t="s">
        <v>528</v>
      </c>
      <c r="B12" s="16"/>
      <c r="C12" s="16"/>
      <c r="D12" s="18">
        <v>2959.6451612903224</v>
      </c>
      <c r="E12" s="17">
        <v>2903.95</v>
      </c>
      <c r="F12" s="142">
        <f>(D12-E12)/E12</f>
        <v>1.9179104767755174E-2</v>
      </c>
      <c r="G12" s="17">
        <v>2933.33870967742</v>
      </c>
      <c r="H12" s="94">
        <f t="shared" si="1"/>
        <v>8.968092067279684E-3</v>
      </c>
      <c r="I12" s="18">
        <v>497415.82258064521</v>
      </c>
      <c r="J12" s="17">
        <v>487331.95000000013</v>
      </c>
      <c r="K12" s="142">
        <f t="shared" si="2"/>
        <v>2.0691999735796267E-2</v>
      </c>
      <c r="L12" s="17">
        <v>492003.58064516133</v>
      </c>
      <c r="M12" s="143">
        <f t="shared" si="0"/>
        <v>1.1000411680717522E-2</v>
      </c>
      <c r="N12" s="240"/>
      <c r="O12" s="18">
        <v>422.80645161290317</v>
      </c>
      <c r="P12" s="17">
        <v>71059.403225806425</v>
      </c>
      <c r="Q12" s="95">
        <f t="shared" si="3"/>
        <v>0.72164225884710109</v>
      </c>
      <c r="R12" s="3"/>
      <c r="S12" s="3"/>
      <c r="T12" s="3"/>
      <c r="U12" s="3"/>
      <c r="V12" s="3"/>
      <c r="W12" s="3"/>
    </row>
    <row r="13" spans="1:23" ht="15.75" thickBot="1" x14ac:dyDescent="0.3">
      <c r="A13" s="15" t="s">
        <v>529</v>
      </c>
      <c r="B13" s="16"/>
      <c r="C13" s="16"/>
      <c r="D13" s="18">
        <f>D12/7</f>
        <v>422.80645161290323</v>
      </c>
      <c r="E13" s="17">
        <f t="shared" ref="E13:Q13" si="5">E12/7</f>
        <v>414.84999999999997</v>
      </c>
      <c r="F13" s="142"/>
      <c r="G13" s="17">
        <f t="shared" si="5"/>
        <v>419.04838709677426</v>
      </c>
      <c r="H13" s="94"/>
      <c r="I13" s="18">
        <f t="shared" si="5"/>
        <v>71059.403225806454</v>
      </c>
      <c r="J13" s="17">
        <f t="shared" si="5"/>
        <v>69618.85000000002</v>
      </c>
      <c r="K13" s="142"/>
      <c r="L13" s="17">
        <f t="shared" si="5"/>
        <v>70286.225806451621</v>
      </c>
      <c r="M13" s="143"/>
      <c r="N13" s="240"/>
      <c r="O13" s="18">
        <f t="shared" si="5"/>
        <v>60.400921658986171</v>
      </c>
      <c r="P13" s="17">
        <f t="shared" si="5"/>
        <v>10151.343317972347</v>
      </c>
      <c r="Q13" s="95"/>
      <c r="R13" s="3"/>
      <c r="S13" s="3"/>
      <c r="T13" s="3"/>
      <c r="U13" s="3"/>
      <c r="V13" s="3"/>
      <c r="W13" s="3"/>
    </row>
    <row r="14" spans="1:23" x14ac:dyDescent="0.25">
      <c r="A14" s="61" t="s">
        <v>23</v>
      </c>
      <c r="B14" s="5" t="s">
        <v>24</v>
      </c>
      <c r="C14" t="s">
        <v>25</v>
      </c>
      <c r="D14" s="2">
        <v>7</v>
      </c>
      <c r="E14" s="3">
        <v>7.2333333333333343</v>
      </c>
      <c r="F14" s="33">
        <f t="shared" ref="F13:F41" si="6">(D14-E14)/E14</f>
        <v>-3.2258064516129156E-2</v>
      </c>
      <c r="G14" s="3">
        <v>7.225806451612903</v>
      </c>
      <c r="H14" s="139">
        <f t="shared" si="1"/>
        <v>-3.1249999999999972E-2</v>
      </c>
      <c r="I14" s="2">
        <v>1267</v>
      </c>
      <c r="J14" s="3">
        <v>1309.2333333333333</v>
      </c>
      <c r="K14" s="33">
        <f t="shared" si="2"/>
        <v>-3.2258064516129045E-2</v>
      </c>
      <c r="L14" s="3">
        <v>1156.1290322580644</v>
      </c>
      <c r="M14" s="10">
        <f t="shared" si="0"/>
        <v>9.5898437500000114E-2</v>
      </c>
      <c r="N14" s="241"/>
      <c r="O14" s="2">
        <v>1</v>
      </c>
      <c r="P14" s="3">
        <v>181</v>
      </c>
      <c r="Q14" s="38">
        <f t="shared" si="3"/>
        <v>1.8381416522210454E-3</v>
      </c>
      <c r="R14" s="3"/>
      <c r="S14" s="3"/>
      <c r="T14" s="3"/>
      <c r="U14" s="3"/>
      <c r="V14" s="3"/>
      <c r="W14" s="3"/>
    </row>
    <row r="15" spans="1:23" x14ac:dyDescent="0.25">
      <c r="A15" s="61"/>
      <c r="B15" s="5" t="s">
        <v>26</v>
      </c>
      <c r="C15" t="s">
        <v>27</v>
      </c>
      <c r="D15" s="2">
        <v>35</v>
      </c>
      <c r="E15" s="3">
        <v>41.533333333333331</v>
      </c>
      <c r="F15" s="33">
        <f t="shared" si="6"/>
        <v>-0.15730337078651682</v>
      </c>
      <c r="G15" s="3">
        <v>35.451612903225808</v>
      </c>
      <c r="H15" s="139">
        <f t="shared" si="1"/>
        <v>-1.2738853503184752E-2</v>
      </c>
      <c r="I15" s="2">
        <v>6710.5161290322585</v>
      </c>
      <c r="J15" s="3">
        <v>7740.3666666666677</v>
      </c>
      <c r="K15" s="33">
        <f t="shared" si="2"/>
        <v>-0.13304932207790446</v>
      </c>
      <c r="L15" s="3">
        <v>6085.4838709677415</v>
      </c>
      <c r="M15" s="10">
        <f t="shared" si="0"/>
        <v>0.10270871985157715</v>
      </c>
      <c r="N15" s="241"/>
      <c r="O15" s="2">
        <v>4.9999999999999991</v>
      </c>
      <c r="P15" s="3">
        <v>958.64516129032268</v>
      </c>
      <c r="Q15" s="38">
        <f t="shared" si="3"/>
        <v>9.7355005561762659E-3</v>
      </c>
      <c r="R15" s="3"/>
      <c r="S15" s="3"/>
      <c r="T15" s="3"/>
      <c r="U15" s="3"/>
      <c r="V15" s="3"/>
      <c r="W15" s="3"/>
    </row>
    <row r="16" spans="1:23" x14ac:dyDescent="0.25">
      <c r="A16" s="61"/>
      <c r="B16" s="5" t="s">
        <v>28</v>
      </c>
      <c r="C16" t="s">
        <v>29</v>
      </c>
      <c r="D16" s="2">
        <v>140.45161290322579</v>
      </c>
      <c r="E16" s="3">
        <v>147.58333333333331</v>
      </c>
      <c r="F16" s="33">
        <f t="shared" si="6"/>
        <v>-4.832334565854899E-2</v>
      </c>
      <c r="G16" s="3">
        <v>131.19354838709677</v>
      </c>
      <c r="H16" s="139">
        <f t="shared" si="1"/>
        <v>7.0567986230636787E-2</v>
      </c>
      <c r="I16" s="2">
        <v>20377.903225806458</v>
      </c>
      <c r="J16" s="3">
        <v>21343.23333333333</v>
      </c>
      <c r="K16" s="33">
        <f t="shared" si="2"/>
        <v>-4.522885977258391E-2</v>
      </c>
      <c r="L16" s="3">
        <v>20520.274193548394</v>
      </c>
      <c r="M16" s="10">
        <f t="shared" si="0"/>
        <v>-6.9380636145055631E-3</v>
      </c>
      <c r="N16" s="241"/>
      <c r="O16" s="2">
        <v>20.06451612903226</v>
      </c>
      <c r="P16" s="3">
        <v>2911.1290322580639</v>
      </c>
      <c r="Q16" s="38">
        <f t="shared" si="3"/>
        <v>2.9563909001013758E-2</v>
      </c>
      <c r="R16" s="3"/>
      <c r="S16" s="3"/>
      <c r="T16" s="3"/>
      <c r="U16" s="3"/>
      <c r="V16" s="3"/>
      <c r="W16" s="3"/>
    </row>
    <row r="17" spans="1:23" x14ac:dyDescent="0.25">
      <c r="A17" s="61"/>
      <c r="B17" s="5" t="s">
        <v>30</v>
      </c>
      <c r="C17" t="s">
        <v>31</v>
      </c>
      <c r="D17" s="2">
        <v>21</v>
      </c>
      <c r="E17" s="3">
        <v>20.766666666666669</v>
      </c>
      <c r="F17" s="33">
        <f t="shared" si="6"/>
        <v>1.1235955056179648E-2</v>
      </c>
      <c r="G17" s="3">
        <v>21.677419354838705</v>
      </c>
      <c r="H17" s="139">
        <f t="shared" si="1"/>
        <v>-3.1249999999999774E-2</v>
      </c>
      <c r="I17" s="2">
        <v>2877</v>
      </c>
      <c r="J17" s="3">
        <v>2845.0333333333338</v>
      </c>
      <c r="K17" s="33">
        <f t="shared" si="2"/>
        <v>1.1235955056179624E-2</v>
      </c>
      <c r="L17" s="3">
        <v>2808.3548387096771</v>
      </c>
      <c r="M17" s="10">
        <f t="shared" si="0"/>
        <v>2.4443193696229111E-2</v>
      </c>
      <c r="N17" s="241"/>
      <c r="O17" s="2">
        <v>3</v>
      </c>
      <c r="P17" s="3">
        <v>410.99999999999994</v>
      </c>
      <c r="Q17" s="38">
        <f t="shared" si="3"/>
        <v>4.1739017627781738E-3</v>
      </c>
      <c r="R17" s="3"/>
      <c r="S17" s="3"/>
      <c r="T17" s="3"/>
      <c r="U17" s="3"/>
      <c r="V17" s="3"/>
      <c r="W17" s="3"/>
    </row>
    <row r="18" spans="1:23" x14ac:dyDescent="0.25">
      <c r="A18" s="61"/>
      <c r="B18" s="5" t="s">
        <v>32</v>
      </c>
      <c r="C18" t="s">
        <v>33</v>
      </c>
      <c r="D18" s="2">
        <v>11.967741935483872</v>
      </c>
      <c r="E18" s="3">
        <v>11.899999999999999</v>
      </c>
      <c r="F18" s="33">
        <f t="shared" si="6"/>
        <v>5.6925996204935554E-3</v>
      </c>
      <c r="G18" s="3">
        <v>9.935483870967742</v>
      </c>
      <c r="H18" s="139">
        <f t="shared" si="1"/>
        <v>0.20454545454545464</v>
      </c>
      <c r="I18" s="2">
        <v>3966.2903225806454</v>
      </c>
      <c r="J18" s="3">
        <v>3901.8</v>
      </c>
      <c r="K18" s="33">
        <f t="shared" si="2"/>
        <v>1.6528351678877739E-2</v>
      </c>
      <c r="L18" s="3">
        <v>3291.5806451612902</v>
      </c>
      <c r="M18" s="10">
        <f t="shared" si="0"/>
        <v>0.20498044865198609</v>
      </c>
      <c r="N18" s="241"/>
      <c r="O18" s="2">
        <v>1.7096774193548387</v>
      </c>
      <c r="P18" s="3">
        <v>566.61290322580646</v>
      </c>
      <c r="Q18" s="38">
        <f t="shared" si="3"/>
        <v>5.7542252933991556E-3</v>
      </c>
      <c r="R18" s="3"/>
      <c r="S18" s="3"/>
      <c r="T18" s="3"/>
      <c r="U18" s="3"/>
      <c r="V18" s="3"/>
      <c r="W18" s="3"/>
    </row>
    <row r="19" spans="1:23" x14ac:dyDescent="0.25">
      <c r="A19" s="61"/>
      <c r="B19" s="5" t="s">
        <v>34</v>
      </c>
      <c r="C19" t="s">
        <v>35</v>
      </c>
      <c r="D19" s="2">
        <v>2.032258064516129</v>
      </c>
      <c r="E19" s="3">
        <v>2.8000000000000003</v>
      </c>
      <c r="F19" s="33">
        <f t="shared" si="6"/>
        <v>-0.27419354838709686</v>
      </c>
      <c r="G19" s="3">
        <v>2.032258064516129</v>
      </c>
      <c r="H19" s="139">
        <f t="shared" si="1"/>
        <v>0</v>
      </c>
      <c r="I19" s="2">
        <v>341.41935483870969</v>
      </c>
      <c r="J19" s="3">
        <v>470.40000000000003</v>
      </c>
      <c r="K19" s="33">
        <f t="shared" si="2"/>
        <v>-0.27419354838709681</v>
      </c>
      <c r="L19" s="3">
        <v>341.41935483870969</v>
      </c>
      <c r="M19" s="10">
        <f t="shared" si="0"/>
        <v>0</v>
      </c>
      <c r="N19" s="241"/>
      <c r="O19" s="2">
        <v>0.29032258064516131</v>
      </c>
      <c r="P19" s="3">
        <v>48.774193548387096</v>
      </c>
      <c r="Q19" s="38">
        <f t="shared" si="3"/>
        <v>4.9532528571702374E-4</v>
      </c>
      <c r="R19" s="3"/>
      <c r="S19" s="3"/>
      <c r="T19" s="3"/>
      <c r="U19" s="3"/>
      <c r="V19" s="3"/>
      <c r="W19" s="3"/>
    </row>
    <row r="20" spans="1:23" x14ac:dyDescent="0.25">
      <c r="A20" s="61"/>
      <c r="B20" s="5" t="s">
        <v>509</v>
      </c>
      <c r="C20" t="s">
        <v>508</v>
      </c>
      <c r="D20" s="2">
        <v>2.935483870967742</v>
      </c>
      <c r="E20" s="3">
        <v>0.93333333333333335</v>
      </c>
      <c r="F20" s="33"/>
      <c r="G20" s="3">
        <v>2.935483870967742</v>
      </c>
      <c r="H20" s="139"/>
      <c r="I20" s="2">
        <v>910</v>
      </c>
      <c r="J20" s="3">
        <v>289.33333333333337</v>
      </c>
      <c r="K20" s="33"/>
      <c r="L20" s="3">
        <v>887.41935483870964</v>
      </c>
      <c r="M20" s="10"/>
      <c r="N20" s="241"/>
      <c r="O20" s="2">
        <v>0.41935483870967744</v>
      </c>
      <c r="P20" s="3">
        <v>130</v>
      </c>
      <c r="Q20" s="38">
        <f t="shared" si="3"/>
        <v>1.3202122364018556E-3</v>
      </c>
      <c r="R20" s="3"/>
      <c r="S20" s="3"/>
      <c r="V20" s="3"/>
      <c r="W20" s="3"/>
    </row>
    <row r="21" spans="1:23" x14ac:dyDescent="0.25">
      <c r="A21" s="61"/>
      <c r="B21" s="5" t="s">
        <v>36</v>
      </c>
      <c r="C21" t="s">
        <v>37</v>
      </c>
      <c r="D21" s="2">
        <v>5.080645161290323</v>
      </c>
      <c r="E21" s="3">
        <v>4.8999999999999995</v>
      </c>
      <c r="F21" s="33">
        <f t="shared" si="6"/>
        <v>3.6866359447004796E-2</v>
      </c>
      <c r="G21" s="3">
        <v>3.9516129032258069</v>
      </c>
      <c r="H21" s="139">
        <f t="shared" si="1"/>
        <v>0.28571428571428564</v>
      </c>
      <c r="I21" s="2">
        <v>835.25806451612902</v>
      </c>
      <c r="J21" s="3">
        <v>802.9</v>
      </c>
      <c r="K21" s="33">
        <f t="shared" si="2"/>
        <v>4.0301487752060092E-2</v>
      </c>
      <c r="L21" s="3">
        <v>632.25806451612902</v>
      </c>
      <c r="M21" s="10">
        <f t="shared" si="0"/>
        <v>0.32107142857142856</v>
      </c>
      <c r="N21" s="241"/>
      <c r="O21" s="2">
        <v>0.72580645161290325</v>
      </c>
      <c r="P21" s="3">
        <v>119.3225806451613</v>
      </c>
      <c r="Q21" s="38">
        <f t="shared" si="3"/>
        <v>1.2117779311291476E-3</v>
      </c>
      <c r="R21" s="3"/>
      <c r="S21" s="3"/>
      <c r="V21" s="3"/>
      <c r="W21" s="3"/>
    </row>
    <row r="22" spans="1:23" x14ac:dyDescent="0.25">
      <c r="A22" s="61"/>
      <c r="B22" s="5" t="s">
        <v>511</v>
      </c>
      <c r="C22" t="s">
        <v>510</v>
      </c>
      <c r="D22" s="2">
        <v>1.8064516129032258</v>
      </c>
      <c r="E22" s="3">
        <v>2.1</v>
      </c>
      <c r="F22" s="33">
        <f t="shared" si="6"/>
        <v>-0.13978494623655921</v>
      </c>
      <c r="G22" s="3">
        <v>2.032258064516129</v>
      </c>
      <c r="H22" s="139">
        <f t="shared" si="1"/>
        <v>-0.11111111111111112</v>
      </c>
      <c r="I22" s="2">
        <v>560.90322580645159</v>
      </c>
      <c r="J22" s="3">
        <v>646.33333333333326</v>
      </c>
      <c r="K22" s="33">
        <f t="shared" si="2"/>
        <v>-0.13217654594153946</v>
      </c>
      <c r="L22" s="3">
        <v>638.12903225806451</v>
      </c>
      <c r="M22" s="10">
        <f t="shared" si="0"/>
        <v>-0.12101910828025481</v>
      </c>
      <c r="N22" s="241"/>
      <c r="O22" s="2">
        <v>0.25806451612903225</v>
      </c>
      <c r="P22" s="3">
        <v>80.129032258064512</v>
      </c>
      <c r="Q22" s="38">
        <f t="shared" si="3"/>
        <v>8.1374868367796763E-4</v>
      </c>
      <c r="R22" s="3"/>
      <c r="S22" s="3"/>
      <c r="V22" s="3"/>
      <c r="W22" s="3"/>
    </row>
    <row r="23" spans="1:23" x14ac:dyDescent="0.25">
      <c r="A23" s="61"/>
      <c r="B23" s="5" t="s">
        <v>38</v>
      </c>
      <c r="C23" t="s">
        <v>39</v>
      </c>
      <c r="D23" s="2">
        <v>2.935483870967742</v>
      </c>
      <c r="E23" s="3">
        <v>3.0333333333333337</v>
      </c>
      <c r="F23" s="33">
        <f t="shared" si="6"/>
        <v>-3.2258064516129115E-2</v>
      </c>
      <c r="G23" s="3">
        <v>2.9354838709677415</v>
      </c>
      <c r="H23" s="139">
        <f t="shared" si="1"/>
        <v>1.5128313742144993E-16</v>
      </c>
      <c r="I23" s="2">
        <v>830.74193548387098</v>
      </c>
      <c r="J23" s="3">
        <v>868.69999999999993</v>
      </c>
      <c r="K23" s="33">
        <f t="shared" si="2"/>
        <v>-4.3695250968261726E-2</v>
      </c>
      <c r="L23" s="3">
        <v>830.51612903225805</v>
      </c>
      <c r="M23" s="10">
        <f t="shared" si="0"/>
        <v>2.71886895051685E-4</v>
      </c>
      <c r="N23" s="241"/>
      <c r="O23" s="2">
        <v>0.41935483870967744</v>
      </c>
      <c r="P23" s="3">
        <v>118.6774193548387</v>
      </c>
      <c r="Q23" s="38">
        <f t="shared" si="3"/>
        <v>1.2052260093604037E-3</v>
      </c>
      <c r="R23" s="3"/>
      <c r="S23" s="3"/>
      <c r="V23" s="3"/>
      <c r="W23" s="3"/>
    </row>
    <row r="24" spans="1:23" x14ac:dyDescent="0.25">
      <c r="A24" s="61"/>
      <c r="B24" s="5" t="s">
        <v>40</v>
      </c>
      <c r="C24" t="s">
        <v>41</v>
      </c>
      <c r="D24" s="2">
        <v>16.709677419354836</v>
      </c>
      <c r="E24" s="3">
        <v>27.766666666666669</v>
      </c>
      <c r="F24" s="33">
        <f t="shared" si="6"/>
        <v>-0.39821089726213083</v>
      </c>
      <c r="G24" s="3">
        <v>7.4516129032258061</v>
      </c>
      <c r="H24" s="139">
        <f t="shared" si="1"/>
        <v>1.2424242424242422</v>
      </c>
      <c r="I24" s="2">
        <v>3158.1290322580639</v>
      </c>
      <c r="J24" s="3">
        <v>5317.2</v>
      </c>
      <c r="K24" s="33">
        <f t="shared" si="2"/>
        <v>-0.40605412016511244</v>
      </c>
      <c r="L24" s="3">
        <v>1408.3548387096776</v>
      </c>
      <c r="M24" s="10">
        <f t="shared" si="0"/>
        <v>1.2424242424242418</v>
      </c>
      <c r="N24" s="241"/>
      <c r="O24" s="2">
        <v>2.387096774193548</v>
      </c>
      <c r="P24" s="3">
        <v>451.16129032258061</v>
      </c>
      <c r="Q24" s="38">
        <f t="shared" si="3"/>
        <v>4.5817588928824694E-3</v>
      </c>
      <c r="R24" s="3"/>
      <c r="S24" s="3"/>
      <c r="V24" s="3"/>
      <c r="W24" s="3"/>
    </row>
    <row r="25" spans="1:23" x14ac:dyDescent="0.25">
      <c r="A25" s="61"/>
      <c r="B25" s="5" t="s">
        <v>42</v>
      </c>
      <c r="C25" t="s">
        <v>43</v>
      </c>
      <c r="D25" s="2">
        <v>263.85483870967738</v>
      </c>
      <c r="E25" s="3">
        <v>256.90000000000003</v>
      </c>
      <c r="F25" s="33">
        <f t="shared" si="6"/>
        <v>2.70721631361516E-2</v>
      </c>
      <c r="G25" s="3">
        <v>264.75806451612902</v>
      </c>
      <c r="H25" s="139">
        <f t="shared" si="1"/>
        <v>-3.4115138592751711E-3</v>
      </c>
      <c r="I25" s="2">
        <v>54756.709677419356</v>
      </c>
      <c r="J25" s="3">
        <v>52406.433333333342</v>
      </c>
      <c r="K25" s="33">
        <f t="shared" si="2"/>
        <v>4.484709594978506E-2</v>
      </c>
      <c r="L25" s="3">
        <v>50467.064516129052</v>
      </c>
      <c r="M25" s="10">
        <f t="shared" si="0"/>
        <v>8.4998903788417332E-2</v>
      </c>
      <c r="N25" s="241"/>
      <c r="O25" s="2">
        <v>37.69354838709679</v>
      </c>
      <c r="P25" s="3">
        <v>7822.3870967741941</v>
      </c>
      <c r="Q25" s="38">
        <f t="shared" si="3"/>
        <v>7.9440085869486754E-2</v>
      </c>
      <c r="R25" s="3"/>
      <c r="S25" s="3"/>
      <c r="V25" s="3"/>
      <c r="W25" s="3"/>
    </row>
    <row r="26" spans="1:23" x14ac:dyDescent="0.25">
      <c r="A26" s="61"/>
      <c r="B26" s="5" t="s">
        <v>44</v>
      </c>
      <c r="C26" t="s">
        <v>45</v>
      </c>
      <c r="D26" s="2">
        <v>28</v>
      </c>
      <c r="E26" s="3">
        <v>27.533333333333331</v>
      </c>
      <c r="F26" s="33">
        <f t="shared" si="6"/>
        <v>1.6949152542372951E-2</v>
      </c>
      <c r="G26" s="3">
        <v>25.29032258064516</v>
      </c>
      <c r="H26" s="139">
        <f t="shared" si="1"/>
        <v>0.10714285714285719</v>
      </c>
      <c r="I26" s="2">
        <v>7311.7258064516136</v>
      </c>
      <c r="J26" s="3">
        <v>7031.2666666666664</v>
      </c>
      <c r="K26" s="33">
        <f t="shared" si="2"/>
        <v>3.9887427554771621E-2</v>
      </c>
      <c r="L26" s="3">
        <v>6407.7096774193551</v>
      </c>
      <c r="M26" s="10">
        <f t="shared" si="0"/>
        <v>0.14108256686753362</v>
      </c>
      <c r="N26" s="241"/>
      <c r="O26" s="2">
        <v>4</v>
      </c>
      <c r="P26" s="3">
        <v>1044.5322580645161</v>
      </c>
      <c r="Q26" s="38">
        <f t="shared" si="3"/>
        <v>1.0607725141640269E-2</v>
      </c>
      <c r="R26" s="3"/>
      <c r="S26" s="3"/>
      <c r="V26" s="3"/>
      <c r="W26" s="3"/>
    </row>
    <row r="27" spans="1:23" x14ac:dyDescent="0.25">
      <c r="A27" s="61"/>
      <c r="B27" s="5" t="s">
        <v>46</v>
      </c>
      <c r="C27" t="s">
        <v>47</v>
      </c>
      <c r="D27" s="2">
        <v>69.096774193548384</v>
      </c>
      <c r="E27" s="3">
        <v>59.033333333333339</v>
      </c>
      <c r="F27" s="33">
        <f t="shared" si="6"/>
        <v>0.17047048323345643</v>
      </c>
      <c r="G27" s="3">
        <v>73.387096774193552</v>
      </c>
      <c r="H27" s="139">
        <f t="shared" si="1"/>
        <v>-5.8461538461538537E-2</v>
      </c>
      <c r="I27" s="2">
        <v>11957.129032258064</v>
      </c>
      <c r="J27" s="3">
        <v>9488.2666666666664</v>
      </c>
      <c r="K27" s="33">
        <f t="shared" si="2"/>
        <v>0.26020162083605697</v>
      </c>
      <c r="L27" s="3">
        <v>13125.225806451614</v>
      </c>
      <c r="M27" s="10">
        <f t="shared" si="0"/>
        <v>-8.8996318342910288E-2</v>
      </c>
      <c r="N27" s="241"/>
      <c r="O27" s="2">
        <v>9.870967741935484</v>
      </c>
      <c r="P27" s="3">
        <v>1708.1612903225805</v>
      </c>
      <c r="Q27" s="38">
        <f t="shared" si="3"/>
        <v>1.7347195671014257E-2</v>
      </c>
      <c r="R27" s="3"/>
      <c r="S27" s="3"/>
      <c r="V27" s="3"/>
      <c r="W27" s="3"/>
    </row>
    <row r="28" spans="1:23" x14ac:dyDescent="0.25">
      <c r="A28" s="61"/>
      <c r="B28" s="5" t="s">
        <v>48</v>
      </c>
      <c r="C28" t="s">
        <v>49</v>
      </c>
      <c r="D28" s="2">
        <v>4.967741935483871</v>
      </c>
      <c r="E28" s="3">
        <v>4.8999999999999995</v>
      </c>
      <c r="F28" s="33">
        <f t="shared" si="6"/>
        <v>1.3824884792626843E-2</v>
      </c>
      <c r="G28" s="3">
        <v>4.741935483870968</v>
      </c>
      <c r="H28" s="139">
        <f t="shared" si="1"/>
        <v>4.7619047619047575E-2</v>
      </c>
      <c r="I28" s="2">
        <v>1579.741935483871</v>
      </c>
      <c r="J28" s="3">
        <v>1558.2</v>
      </c>
      <c r="K28" s="33">
        <f t="shared" si="2"/>
        <v>1.3824884792626703E-2</v>
      </c>
      <c r="L28" s="3">
        <v>1438.8387096774193</v>
      </c>
      <c r="M28" s="10">
        <f t="shared" si="0"/>
        <v>9.7928436911487823E-2</v>
      </c>
      <c r="N28" s="241"/>
      <c r="O28" s="2">
        <v>0.70967741935483875</v>
      </c>
      <c r="P28" s="3">
        <v>225.67741935483872</v>
      </c>
      <c r="Q28" s="38">
        <f t="shared" si="3"/>
        <v>2.2918622347065467E-3</v>
      </c>
      <c r="R28" s="3"/>
      <c r="S28" s="3"/>
      <c r="V28" s="3"/>
      <c r="W28" s="3"/>
    </row>
    <row r="29" spans="1:23" x14ac:dyDescent="0.25">
      <c r="A29" s="61"/>
      <c r="B29" s="5" t="s">
        <v>50</v>
      </c>
      <c r="C29" t="s">
        <v>51</v>
      </c>
      <c r="D29" s="2">
        <v>5.193548387096774</v>
      </c>
      <c r="E29" s="3">
        <v>4.8999999999999995</v>
      </c>
      <c r="F29" s="33">
        <f t="shared" si="6"/>
        <v>5.9907834101382569E-2</v>
      </c>
      <c r="G29" s="3">
        <v>4.064516129032258</v>
      </c>
      <c r="H29" s="139">
        <f t="shared" si="1"/>
        <v>0.27777777777777773</v>
      </c>
      <c r="I29" s="2">
        <v>1511.3225806451612</v>
      </c>
      <c r="J29" s="3">
        <v>1425.8999999999999</v>
      </c>
      <c r="K29" s="33">
        <f t="shared" si="2"/>
        <v>5.9907834101382541E-2</v>
      </c>
      <c r="L29" s="3">
        <v>1182.7741935483871</v>
      </c>
      <c r="M29" s="10">
        <f t="shared" si="0"/>
        <v>0.27777777777777773</v>
      </c>
      <c r="N29" s="241"/>
      <c r="O29" s="2">
        <v>0.74193548387096775</v>
      </c>
      <c r="P29" s="3">
        <v>215.90322580645162</v>
      </c>
      <c r="Q29" s="38">
        <f t="shared" si="3"/>
        <v>2.1926006199100793E-3</v>
      </c>
      <c r="R29" s="3"/>
      <c r="S29" s="3"/>
      <c r="V29" s="3"/>
      <c r="W29" s="3"/>
    </row>
    <row r="30" spans="1:23" x14ac:dyDescent="0.25">
      <c r="A30" s="61"/>
      <c r="B30" s="5" t="s">
        <v>52</v>
      </c>
      <c r="C30" t="s">
        <v>53</v>
      </c>
      <c r="D30" s="2"/>
      <c r="E30" s="3"/>
      <c r="F30" s="33"/>
      <c r="G30" s="3">
        <v>4.5161290322580641</v>
      </c>
      <c r="H30" s="139">
        <f t="shared" si="1"/>
        <v>-1</v>
      </c>
      <c r="I30" s="2"/>
      <c r="J30" s="3"/>
      <c r="K30" s="33"/>
      <c r="L30" s="3">
        <v>853.54838709677415</v>
      </c>
      <c r="M30" s="10">
        <f t="shared" si="0"/>
        <v>-1</v>
      </c>
      <c r="N30" s="241"/>
      <c r="O30" s="2"/>
      <c r="P30" s="3"/>
      <c r="Q30" s="38">
        <f t="shared" si="3"/>
        <v>0</v>
      </c>
      <c r="R30" s="3"/>
      <c r="S30" s="3"/>
      <c r="V30" s="3"/>
      <c r="W30" s="3"/>
    </row>
    <row r="31" spans="1:23" x14ac:dyDescent="0.25">
      <c r="A31" s="61"/>
      <c r="B31" s="5" t="s">
        <v>54</v>
      </c>
      <c r="C31" t="s">
        <v>55</v>
      </c>
      <c r="D31" s="2">
        <v>21</v>
      </c>
      <c r="E31" s="3">
        <v>23.333333333333332</v>
      </c>
      <c r="F31" s="33">
        <f t="shared" si="6"/>
        <v>-9.999999999999995E-2</v>
      </c>
      <c r="G31" s="3">
        <v>20.774193548387096</v>
      </c>
      <c r="H31" s="139">
        <f t="shared" si="1"/>
        <v>1.0869565217391337E-2</v>
      </c>
      <c r="I31" s="2">
        <v>3879.3548387096776</v>
      </c>
      <c r="J31" s="3">
        <v>4339.9999999999991</v>
      </c>
      <c r="K31" s="33">
        <f t="shared" si="2"/>
        <v>-0.10613943808532757</v>
      </c>
      <c r="L31" s="3">
        <v>3864</v>
      </c>
      <c r="M31" s="10">
        <f t="shared" si="0"/>
        <v>3.9738195418420165E-3</v>
      </c>
      <c r="N31" s="241"/>
      <c r="O31" s="2">
        <v>3</v>
      </c>
      <c r="P31" s="3">
        <v>554.19354838709683</v>
      </c>
      <c r="Q31" s="38">
        <f t="shared" si="3"/>
        <v>5.6281007993508395E-3</v>
      </c>
      <c r="R31" s="3"/>
      <c r="S31" s="3"/>
      <c r="V31" s="3"/>
      <c r="W31" s="3"/>
    </row>
    <row r="32" spans="1:23" x14ac:dyDescent="0.25">
      <c r="A32" s="61"/>
      <c r="B32" s="5" t="s">
        <v>56</v>
      </c>
      <c r="C32" t="s">
        <v>57</v>
      </c>
      <c r="D32" s="2"/>
      <c r="E32" s="3"/>
      <c r="F32" s="33"/>
      <c r="G32" s="3">
        <v>13.32258064516129</v>
      </c>
      <c r="H32" s="139">
        <f t="shared" si="1"/>
        <v>-1</v>
      </c>
      <c r="I32" s="2"/>
      <c r="J32" s="3"/>
      <c r="K32" s="33"/>
      <c r="L32" s="3">
        <v>2517.9677419354839</v>
      </c>
      <c r="M32" s="10">
        <f t="shared" si="0"/>
        <v>-1</v>
      </c>
      <c r="N32" s="241"/>
      <c r="O32" s="2"/>
      <c r="P32" s="3"/>
      <c r="Q32" s="38">
        <f t="shared" si="3"/>
        <v>0</v>
      </c>
      <c r="R32" s="3"/>
      <c r="S32" s="3"/>
      <c r="V32" s="3"/>
      <c r="W32" s="3"/>
    </row>
    <row r="33" spans="1:23" x14ac:dyDescent="0.25">
      <c r="A33" s="61"/>
      <c r="B33" s="5" t="s">
        <v>58</v>
      </c>
      <c r="C33" t="s">
        <v>59</v>
      </c>
      <c r="D33" s="2">
        <v>273.90322580645159</v>
      </c>
      <c r="E33" s="3">
        <v>282.8</v>
      </c>
      <c r="F33" s="33">
        <f t="shared" si="6"/>
        <v>-3.1459597572660619E-2</v>
      </c>
      <c r="G33" s="3">
        <v>262.95161290322574</v>
      </c>
      <c r="H33" s="139">
        <f t="shared" si="1"/>
        <v>4.1648776298840881E-2</v>
      </c>
      <c r="I33" s="2">
        <v>47699.241935483864</v>
      </c>
      <c r="J33" s="3">
        <v>49366.1</v>
      </c>
      <c r="K33" s="33">
        <f t="shared" si="2"/>
        <v>-3.3765236964559374E-2</v>
      </c>
      <c r="L33" s="3">
        <v>47697.548387096766</v>
      </c>
      <c r="M33" s="10">
        <f t="shared" si="0"/>
        <v>3.5505983941861446E-5</v>
      </c>
      <c r="N33" s="241"/>
      <c r="O33" s="2">
        <v>39.129032258064505</v>
      </c>
      <c r="P33" s="3">
        <v>6814.1774193548381</v>
      </c>
      <c r="Q33" s="38">
        <f t="shared" si="3"/>
        <v>6.9201233923426739E-2</v>
      </c>
      <c r="R33" s="3"/>
      <c r="S33" s="3"/>
      <c r="V33" s="3"/>
      <c r="W33" s="3"/>
    </row>
    <row r="34" spans="1:23" x14ac:dyDescent="0.25">
      <c r="A34" s="61"/>
      <c r="B34" s="5" t="s">
        <v>60</v>
      </c>
      <c r="C34" t="s">
        <v>61</v>
      </c>
      <c r="D34" s="2">
        <v>7</v>
      </c>
      <c r="E34" s="3">
        <v>7</v>
      </c>
      <c r="F34" s="33">
        <f t="shared" si="6"/>
        <v>0</v>
      </c>
      <c r="G34" s="3">
        <v>7</v>
      </c>
      <c r="H34" s="139">
        <f t="shared" si="1"/>
        <v>0</v>
      </c>
      <c r="I34" s="2">
        <v>1806</v>
      </c>
      <c r="J34" s="3">
        <v>1806</v>
      </c>
      <c r="K34" s="33">
        <f t="shared" si="2"/>
        <v>0</v>
      </c>
      <c r="L34" s="3">
        <v>1792</v>
      </c>
      <c r="M34" s="10">
        <f t="shared" si="0"/>
        <v>7.8125E-3</v>
      </c>
      <c r="N34" s="241"/>
      <c r="O34" s="2">
        <v>1</v>
      </c>
      <c r="P34" s="3">
        <v>258</v>
      </c>
      <c r="Q34" s="38">
        <f t="shared" si="3"/>
        <v>2.6201135153206059E-3</v>
      </c>
      <c r="R34" s="3"/>
      <c r="S34" s="3"/>
      <c r="V34" s="3"/>
      <c r="W34" s="3"/>
    </row>
    <row r="35" spans="1:23" x14ac:dyDescent="0.25">
      <c r="A35" s="61"/>
      <c r="B35" s="5" t="s">
        <v>62</v>
      </c>
      <c r="C35" t="s">
        <v>63</v>
      </c>
      <c r="D35" s="2">
        <v>14</v>
      </c>
      <c r="E35" s="3">
        <v>14</v>
      </c>
      <c r="F35" s="33">
        <f t="shared" si="6"/>
        <v>0</v>
      </c>
      <c r="G35" s="3">
        <v>10.838709677419354</v>
      </c>
      <c r="H35" s="139">
        <f t="shared" si="1"/>
        <v>0.29166666666666674</v>
      </c>
      <c r="I35" s="2">
        <v>2960.7741935483873</v>
      </c>
      <c r="J35" s="3">
        <v>2962.3999999999996</v>
      </c>
      <c r="K35" s="33">
        <f t="shared" si="2"/>
        <v>-5.4881395207005614E-4</v>
      </c>
      <c r="L35" s="3">
        <v>2223.2903225806454</v>
      </c>
      <c r="M35" s="10">
        <f t="shared" si="0"/>
        <v>0.3317083079423116</v>
      </c>
      <c r="N35" s="241"/>
      <c r="O35" s="2">
        <v>2</v>
      </c>
      <c r="P35" s="3">
        <v>422.9677419354839</v>
      </c>
      <c r="Q35" s="38">
        <f t="shared" si="3"/>
        <v>4.2954399115883706E-3</v>
      </c>
      <c r="R35" s="3"/>
      <c r="S35" s="3"/>
      <c r="V35" s="3"/>
      <c r="W35" s="3"/>
    </row>
    <row r="36" spans="1:23" x14ac:dyDescent="0.25">
      <c r="A36" s="61"/>
      <c r="B36" s="5" t="s">
        <v>64</v>
      </c>
      <c r="C36" t="s">
        <v>65</v>
      </c>
      <c r="D36" s="2">
        <v>18.064516129032256</v>
      </c>
      <c r="E36" s="3">
        <v>17.966666666666669</v>
      </c>
      <c r="F36" s="33">
        <f t="shared" si="6"/>
        <v>5.446166736489109E-3</v>
      </c>
      <c r="G36" s="3">
        <v>15.806451612903226</v>
      </c>
      <c r="H36" s="139">
        <f t="shared" si="1"/>
        <v>0.14285714285714274</v>
      </c>
      <c r="I36" s="2">
        <v>3937.6129032258068</v>
      </c>
      <c r="J36" s="3">
        <v>4042.9666666666672</v>
      </c>
      <c r="K36" s="33">
        <f t="shared" si="2"/>
        <v>-2.6058528829702693E-2</v>
      </c>
      <c r="L36" s="3">
        <v>3290</v>
      </c>
      <c r="M36" s="10">
        <f t="shared" si="0"/>
        <v>0.19684282772820874</v>
      </c>
      <c r="N36" s="241"/>
      <c r="O36" s="2">
        <v>2.5806451612903225</v>
      </c>
      <c r="P36" s="3">
        <v>562.51612903225805</v>
      </c>
      <c r="Q36" s="38">
        <f t="shared" si="3"/>
        <v>5.7126205901676325E-3</v>
      </c>
      <c r="R36" s="3"/>
      <c r="S36" s="3"/>
      <c r="V36" s="3"/>
      <c r="W36" s="3"/>
    </row>
    <row r="37" spans="1:23" x14ac:dyDescent="0.25">
      <c r="A37" s="61"/>
      <c r="B37" s="5" t="s">
        <v>66</v>
      </c>
      <c r="C37" t="s">
        <v>67</v>
      </c>
      <c r="D37" s="2">
        <v>70.677419354838705</v>
      </c>
      <c r="E37" s="3">
        <v>61.016666666666659</v>
      </c>
      <c r="F37" s="33">
        <f t="shared" si="6"/>
        <v>0.15832973539752057</v>
      </c>
      <c r="G37" s="3">
        <v>60.06451612903227</v>
      </c>
      <c r="H37" s="139">
        <f t="shared" si="1"/>
        <v>0.17669172932330796</v>
      </c>
      <c r="I37" s="2">
        <v>11708.516129032259</v>
      </c>
      <c r="J37" s="3">
        <v>9974.9999999999982</v>
      </c>
      <c r="K37" s="33">
        <f t="shared" si="2"/>
        <v>0.17378607809847232</v>
      </c>
      <c r="L37" s="3">
        <v>10057.645161290322</v>
      </c>
      <c r="M37" s="10">
        <f t="shared" si="0"/>
        <v>0.1641409038863072</v>
      </c>
      <c r="N37" s="241"/>
      <c r="O37" s="2">
        <v>10.096774193548388</v>
      </c>
      <c r="P37" s="3">
        <v>1672.6451612903227</v>
      </c>
      <c r="Q37" s="38">
        <f t="shared" si="3"/>
        <v>1.6986512377644921E-2</v>
      </c>
      <c r="R37" s="3"/>
      <c r="S37" s="3"/>
      <c r="V37" s="3"/>
      <c r="W37" s="3"/>
    </row>
    <row r="38" spans="1:23" ht="15.75" thickBot="1" x14ac:dyDescent="0.3">
      <c r="A38" s="61"/>
      <c r="B38" s="5" t="s">
        <v>513</v>
      </c>
      <c r="C38" t="s">
        <v>512</v>
      </c>
      <c r="D38" s="2">
        <v>7</v>
      </c>
      <c r="E38" s="3">
        <v>7</v>
      </c>
      <c r="F38" s="33">
        <f t="shared" si="6"/>
        <v>0</v>
      </c>
      <c r="G38" s="3"/>
      <c r="H38" s="139"/>
      <c r="I38" s="2">
        <v>924</v>
      </c>
      <c r="J38" s="3">
        <v>924</v>
      </c>
      <c r="K38" s="33">
        <f t="shared" si="2"/>
        <v>0</v>
      </c>
      <c r="L38" s="3"/>
      <c r="M38" s="10"/>
      <c r="N38" s="241"/>
      <c r="O38" s="2">
        <v>1</v>
      </c>
      <c r="P38" s="3">
        <v>132</v>
      </c>
      <c r="Q38" s="38">
        <f t="shared" si="3"/>
        <v>1.3405231938849612E-3</v>
      </c>
      <c r="R38" s="3"/>
      <c r="S38" s="3"/>
      <c r="V38" s="3"/>
      <c r="W38" s="3"/>
    </row>
    <row r="39" spans="1:23" ht="15.75" thickBot="1" x14ac:dyDescent="0.3">
      <c r="A39" s="15" t="s">
        <v>70</v>
      </c>
      <c r="B39" s="16"/>
      <c r="C39" s="16"/>
      <c r="D39" s="18">
        <v>1029.6774193548385</v>
      </c>
      <c r="E39" s="17">
        <v>1036.9333333333334</v>
      </c>
      <c r="F39" s="142">
        <f t="shared" si="6"/>
        <v>-6.997473940942695E-3</v>
      </c>
      <c r="G39" s="17">
        <v>994.33870967741939</v>
      </c>
      <c r="H39" s="94">
        <f t="shared" si="1"/>
        <v>3.5539911434086323E-2</v>
      </c>
      <c r="I39" s="18">
        <v>191867.29032258067</v>
      </c>
      <c r="J39" s="17">
        <v>190861.06666666665</v>
      </c>
      <c r="K39" s="142">
        <f t="shared" si="2"/>
        <v>5.2720215468110912E-3</v>
      </c>
      <c r="L39" s="17">
        <v>183517.53225806454</v>
      </c>
      <c r="M39" s="143">
        <f t="shared" si="0"/>
        <v>4.5498421659106621E-2</v>
      </c>
      <c r="N39" s="240"/>
      <c r="O39" s="18">
        <v>147.09677419354841</v>
      </c>
      <c r="P39" s="17">
        <v>27409.612903225803</v>
      </c>
      <c r="Q39" s="95">
        <f t="shared" si="3"/>
        <v>0.27835774115289924</v>
      </c>
      <c r="R39" s="3"/>
      <c r="S39" s="3"/>
      <c r="V39" s="3"/>
      <c r="W39" s="3"/>
    </row>
    <row r="40" spans="1:23" ht="15.75" thickBot="1" x14ac:dyDescent="0.3">
      <c r="A40" s="15" t="s">
        <v>534</v>
      </c>
      <c r="B40" s="16"/>
      <c r="C40" s="16"/>
      <c r="D40" s="18">
        <f t="shared" ref="D40:Q40" si="7">D39/7</f>
        <v>147.09677419354836</v>
      </c>
      <c r="E40" s="17">
        <f t="shared" si="7"/>
        <v>148.13333333333335</v>
      </c>
      <c r="F40" s="142"/>
      <c r="G40" s="17">
        <f t="shared" si="7"/>
        <v>142.04838709677421</v>
      </c>
      <c r="H40" s="94"/>
      <c r="I40" s="18">
        <f t="shared" si="7"/>
        <v>27409.61290322581</v>
      </c>
      <c r="J40" s="17">
        <f t="shared" si="7"/>
        <v>27265.866666666665</v>
      </c>
      <c r="K40" s="142"/>
      <c r="L40" s="17">
        <f t="shared" si="7"/>
        <v>26216.790322580648</v>
      </c>
      <c r="M40" s="143"/>
      <c r="N40" s="240"/>
      <c r="O40" s="18">
        <f t="shared" si="7"/>
        <v>21.01382488479263</v>
      </c>
      <c r="P40" s="17">
        <f t="shared" si="7"/>
        <v>3915.6589861751149</v>
      </c>
      <c r="Q40" s="95"/>
      <c r="R40" s="3"/>
      <c r="S40" s="3"/>
      <c r="V40" s="3"/>
      <c r="W40" s="3"/>
    </row>
    <row r="41" spans="1:23" ht="15.75" thickBot="1" x14ac:dyDescent="0.3">
      <c r="A41" s="55" t="s">
        <v>102</v>
      </c>
      <c r="B41" s="16"/>
      <c r="C41" s="47"/>
      <c r="D41" s="58">
        <v>3989.322580645161</v>
      </c>
      <c r="E41" s="57">
        <v>3923.6129032258059</v>
      </c>
      <c r="F41" s="142">
        <f t="shared" si="6"/>
        <v>1.6747237569060842E-2</v>
      </c>
      <c r="G41" s="57">
        <v>3943.2166666666667</v>
      </c>
      <c r="H41" s="94">
        <f t="shared" si="1"/>
        <v>1.1692462747036716E-2</v>
      </c>
      <c r="I41" s="58">
        <v>689283.11290322582</v>
      </c>
      <c r="J41" s="57">
        <v>673759.70967741963</v>
      </c>
      <c r="K41" s="142">
        <f t="shared" si="2"/>
        <v>2.3039969595745693E-2</v>
      </c>
      <c r="L41" s="57">
        <v>677629.51666666707</v>
      </c>
      <c r="M41" s="143">
        <f t="shared" si="0"/>
        <v>1.7197592415814544E-2</v>
      </c>
      <c r="N41" s="240"/>
      <c r="O41" s="58">
        <v>569.90322580645159</v>
      </c>
      <c r="P41" s="57">
        <v>98469.016129032199</v>
      </c>
      <c r="Q41" s="95"/>
      <c r="R41" s="3"/>
      <c r="S41" s="3"/>
      <c r="T41" s="3"/>
      <c r="U41" s="3"/>
      <c r="V41" s="3"/>
      <c r="W41" s="3"/>
    </row>
    <row r="42" spans="1:23" ht="15.75" thickBot="1" x14ac:dyDescent="0.3">
      <c r="A42" s="141" t="s">
        <v>436</v>
      </c>
      <c r="B42" s="56"/>
      <c r="C42" s="89"/>
      <c r="D42" s="18">
        <f>D41/7</f>
        <v>569.90322580645159</v>
      </c>
      <c r="E42" s="17">
        <f>E41/7</f>
        <v>560.51612903225794</v>
      </c>
      <c r="F42" s="142"/>
      <c r="G42" s="17">
        <f>G41/7</f>
        <v>563.31666666666672</v>
      </c>
      <c r="H42" s="98"/>
      <c r="I42" s="18">
        <f>I41/7</f>
        <v>98469.016129032258</v>
      </c>
      <c r="J42" s="17">
        <f>J41/7</f>
        <v>96251.387096774226</v>
      </c>
      <c r="K42" s="34"/>
      <c r="L42" s="17">
        <f>L41/7</f>
        <v>96804.216666666718</v>
      </c>
      <c r="M42" s="35"/>
      <c r="N42" s="242"/>
      <c r="O42" s="18">
        <f>O41/7</f>
        <v>81.414746543778804</v>
      </c>
      <c r="P42" s="17">
        <f>P41/7</f>
        <v>14067.002304147458</v>
      </c>
      <c r="Q42" s="95"/>
      <c r="R42" s="3"/>
      <c r="S42" s="3"/>
      <c r="V42" s="3"/>
      <c r="W42" s="3"/>
    </row>
  </sheetData>
  <mergeCells count="3">
    <mergeCell ref="D3:H3"/>
    <mergeCell ref="I3:M3"/>
    <mergeCell ref="O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8CE5-A234-4A2B-ACC3-D45E1AFEF16A}">
  <dimension ref="A1:R42"/>
  <sheetViews>
    <sheetView workbookViewId="0">
      <selection activeCell="A2" sqref="A2"/>
    </sheetView>
  </sheetViews>
  <sheetFormatPr defaultRowHeight="15" x14ac:dyDescent="0.25"/>
  <cols>
    <col min="1" max="1" width="17.7109375" bestFit="1" customWidth="1"/>
    <col min="2" max="2" width="6.7109375" bestFit="1" customWidth="1"/>
    <col min="3" max="3" width="21" bestFit="1" customWidth="1"/>
    <col min="4" max="4" width="12.28515625" bestFit="1" customWidth="1"/>
    <col min="9" max="11" width="10.5703125" bestFit="1" customWidth="1"/>
    <col min="15" max="17" width="8.85546875" bestFit="1" customWidth="1"/>
    <col min="19" max="19" width="17.7109375" bestFit="1" customWidth="1"/>
    <col min="20" max="20" width="6.7109375" bestFit="1" customWidth="1"/>
    <col min="21" max="21" width="21" bestFit="1" customWidth="1"/>
    <col min="22" max="35" width="0" hidden="1" customWidth="1"/>
  </cols>
  <sheetData>
    <row r="1" spans="1:17" ht="20.25" x14ac:dyDescent="0.3">
      <c r="A1" s="45" t="s">
        <v>602</v>
      </c>
    </row>
    <row r="2" spans="1:17" ht="15.75" thickBot="1" x14ac:dyDescent="0.3"/>
    <row r="3" spans="1:17" ht="15.75" thickBot="1" x14ac:dyDescent="0.3">
      <c r="N3" s="182" t="s">
        <v>516</v>
      </c>
      <c r="O3" s="183"/>
      <c r="P3" s="183"/>
      <c r="Q3" s="184"/>
    </row>
    <row r="4" spans="1:17" ht="15.75" thickBot="1" x14ac:dyDescent="0.3">
      <c r="A4" s="29"/>
      <c r="B4" s="29"/>
      <c r="C4" s="29"/>
      <c r="D4" s="29" t="s">
        <v>506</v>
      </c>
      <c r="E4" s="29" t="s">
        <v>506</v>
      </c>
      <c r="F4" s="42" t="s">
        <v>506</v>
      </c>
      <c r="G4" s="42" t="s">
        <v>506</v>
      </c>
      <c r="I4" s="40">
        <v>2023</v>
      </c>
      <c r="J4" s="40">
        <v>2023</v>
      </c>
      <c r="K4" s="40">
        <v>2023</v>
      </c>
      <c r="L4" s="43">
        <v>2023</v>
      </c>
      <c r="N4" s="41" t="s">
        <v>506</v>
      </c>
      <c r="O4" s="41" t="s">
        <v>506</v>
      </c>
      <c r="P4" s="41" t="s">
        <v>506</v>
      </c>
      <c r="Q4" s="44" t="s">
        <v>506</v>
      </c>
    </row>
    <row r="5" spans="1:17" x14ac:dyDescent="0.25">
      <c r="A5" s="29" t="s">
        <v>507</v>
      </c>
      <c r="B5" s="29" t="s">
        <v>2</v>
      </c>
      <c r="C5" s="29" t="s">
        <v>1</v>
      </c>
      <c r="D5" s="42" t="s">
        <v>517</v>
      </c>
      <c r="E5" s="42" t="s">
        <v>525</v>
      </c>
      <c r="F5" s="42" t="s">
        <v>533</v>
      </c>
      <c r="G5" s="42" t="s">
        <v>601</v>
      </c>
      <c r="I5" s="42" t="s">
        <v>517</v>
      </c>
      <c r="J5" s="42" t="s">
        <v>525</v>
      </c>
      <c r="K5" s="42" t="s">
        <v>533</v>
      </c>
      <c r="L5" s="42" t="s">
        <v>601</v>
      </c>
      <c r="N5" s="42" t="s">
        <v>517</v>
      </c>
      <c r="O5" s="42" t="s">
        <v>525</v>
      </c>
      <c r="P5" s="42" t="s">
        <v>533</v>
      </c>
      <c r="Q5" s="42" t="s">
        <v>601</v>
      </c>
    </row>
    <row r="6" spans="1:17" x14ac:dyDescent="0.25">
      <c r="A6" t="s">
        <v>108</v>
      </c>
      <c r="B6" t="s">
        <v>17</v>
      </c>
      <c r="C6" t="s">
        <v>16</v>
      </c>
      <c r="D6" s="2"/>
      <c r="E6" s="3"/>
      <c r="F6" s="3"/>
      <c r="G6" s="4"/>
      <c r="H6" s="3"/>
      <c r="I6" s="2"/>
      <c r="J6" s="3">
        <v>414</v>
      </c>
      <c r="K6" s="3">
        <v>1242</v>
      </c>
      <c r="L6" s="4">
        <v>4347</v>
      </c>
      <c r="M6" s="3"/>
      <c r="N6" s="50"/>
      <c r="O6" s="51"/>
      <c r="P6" s="51">
        <f t="shared" ref="O6:Q22" si="0">(F6-K6)/K6</f>
        <v>-1</v>
      </c>
      <c r="Q6" s="52">
        <f t="shared" ref="Q6" si="1">(G6-L6)/L6</f>
        <v>-1</v>
      </c>
    </row>
    <row r="7" spans="1:17" x14ac:dyDescent="0.25">
      <c r="B7" t="s">
        <v>11</v>
      </c>
      <c r="C7" t="s">
        <v>10</v>
      </c>
      <c r="D7" s="2">
        <v>452830</v>
      </c>
      <c r="E7" s="3">
        <v>410250</v>
      </c>
      <c r="F7" s="3">
        <v>428772</v>
      </c>
      <c r="G7" s="4">
        <v>450116</v>
      </c>
      <c r="H7" s="3"/>
      <c r="I7" s="2">
        <v>389396</v>
      </c>
      <c r="J7" s="3">
        <v>424290</v>
      </c>
      <c r="K7" s="3">
        <v>432666</v>
      </c>
      <c r="L7" s="4">
        <v>444854</v>
      </c>
      <c r="M7" s="3"/>
      <c r="N7" s="50">
        <f>(D7-I7)/I7</f>
        <v>0.16290357373984324</v>
      </c>
      <c r="O7" s="51">
        <f t="shared" si="0"/>
        <v>-3.3090574842678355E-2</v>
      </c>
      <c r="P7" s="51">
        <f t="shared" si="0"/>
        <v>-9.0000138675098117E-3</v>
      </c>
      <c r="Q7" s="52">
        <f t="shared" si="0"/>
        <v>1.1828599945150543E-2</v>
      </c>
    </row>
    <row r="8" spans="1:17" x14ac:dyDescent="0.25">
      <c r="B8" t="s">
        <v>7</v>
      </c>
      <c r="C8" t="s">
        <v>6</v>
      </c>
      <c r="D8" s="2">
        <v>972</v>
      </c>
      <c r="E8" s="3">
        <v>918</v>
      </c>
      <c r="F8" s="3">
        <v>954</v>
      </c>
      <c r="G8" s="4">
        <v>963</v>
      </c>
      <c r="H8" s="3"/>
      <c r="I8" s="2">
        <v>774</v>
      </c>
      <c r="J8" s="3">
        <v>774</v>
      </c>
      <c r="K8" s="3">
        <v>792</v>
      </c>
      <c r="L8" s="4"/>
      <c r="M8" s="3"/>
      <c r="N8" s="50">
        <f t="shared" ref="N8:N27" si="2">(D8-I8)/I8</f>
        <v>0.2558139534883721</v>
      </c>
      <c r="O8" s="51">
        <f t="shared" si="0"/>
        <v>0.18604651162790697</v>
      </c>
      <c r="P8" s="51">
        <f t="shared" si="0"/>
        <v>0.20454545454545456</v>
      </c>
      <c r="Q8" s="52" t="e">
        <f t="shared" si="0"/>
        <v>#DIV/0!</v>
      </c>
    </row>
    <row r="9" spans="1:17" x14ac:dyDescent="0.25">
      <c r="B9" t="s">
        <v>29</v>
      </c>
      <c r="C9" t="s">
        <v>28</v>
      </c>
      <c r="D9" s="2">
        <v>180490</v>
      </c>
      <c r="E9" s="3">
        <v>170208</v>
      </c>
      <c r="F9" s="3">
        <v>181316</v>
      </c>
      <c r="G9" s="4">
        <v>179455</v>
      </c>
      <c r="H9" s="3"/>
      <c r="I9" s="2">
        <v>181751</v>
      </c>
      <c r="J9" s="3">
        <v>158142</v>
      </c>
      <c r="K9" s="3">
        <v>144400</v>
      </c>
      <c r="L9" s="4">
        <v>151143</v>
      </c>
      <c r="M9" s="3"/>
      <c r="N9" s="50">
        <f t="shared" si="2"/>
        <v>-6.9380636145055597E-3</v>
      </c>
      <c r="O9" s="51">
        <f t="shared" si="0"/>
        <v>7.629851652312479E-2</v>
      </c>
      <c r="P9" s="51">
        <f t="shared" si="0"/>
        <v>0.25565096952908589</v>
      </c>
      <c r="Q9" s="52">
        <f t="shared" si="0"/>
        <v>0.18731929364906083</v>
      </c>
    </row>
    <row r="10" spans="1:17" x14ac:dyDescent="0.25">
      <c r="B10" t="s">
        <v>47</v>
      </c>
      <c r="C10" t="s">
        <v>46</v>
      </c>
      <c r="D10" s="2">
        <v>105906</v>
      </c>
      <c r="E10" s="3">
        <v>80938</v>
      </c>
      <c r="F10" s="3">
        <v>69216</v>
      </c>
      <c r="G10" s="4">
        <v>68898</v>
      </c>
      <c r="H10" s="3"/>
      <c r="I10" s="2">
        <v>116252</v>
      </c>
      <c r="J10" s="3">
        <v>104590</v>
      </c>
      <c r="K10" s="3">
        <v>96820</v>
      </c>
      <c r="L10" s="4">
        <v>88802</v>
      </c>
      <c r="M10" s="3"/>
      <c r="N10" s="50">
        <f t="shared" si="2"/>
        <v>-8.8996318342910233E-2</v>
      </c>
      <c r="O10" s="51">
        <f t="shared" si="0"/>
        <v>-0.22614016636389711</v>
      </c>
      <c r="P10" s="51">
        <f t="shared" si="0"/>
        <v>-0.28510638297872343</v>
      </c>
      <c r="Q10" s="52">
        <f t="shared" si="0"/>
        <v>-0.22413909596630707</v>
      </c>
    </row>
    <row r="11" spans="1:17" x14ac:dyDescent="0.25">
      <c r="B11" t="s">
        <v>15</v>
      </c>
      <c r="C11" t="s">
        <v>14</v>
      </c>
      <c r="D11" s="2">
        <v>532904</v>
      </c>
      <c r="E11" s="3">
        <v>517663</v>
      </c>
      <c r="F11" s="3">
        <v>523760</v>
      </c>
      <c r="G11" s="4">
        <v>519454</v>
      </c>
      <c r="H11" s="3"/>
      <c r="I11" s="2">
        <v>477458</v>
      </c>
      <c r="J11" s="3">
        <v>477984</v>
      </c>
      <c r="K11" s="3">
        <v>496386</v>
      </c>
      <c r="L11" s="4">
        <v>495282</v>
      </c>
      <c r="M11" s="3"/>
      <c r="N11" s="50">
        <f t="shared" si="2"/>
        <v>0.11612749184221439</v>
      </c>
      <c r="O11" s="51">
        <f t="shared" si="0"/>
        <v>8.3013238936868183E-2</v>
      </c>
      <c r="P11" s="51">
        <f t="shared" si="0"/>
        <v>5.5146599622068311E-2</v>
      </c>
      <c r="Q11" s="52">
        <f t="shared" si="0"/>
        <v>4.8804519445487624E-2</v>
      </c>
    </row>
    <row r="12" spans="1:17" x14ac:dyDescent="0.25">
      <c r="B12" t="s">
        <v>43</v>
      </c>
      <c r="C12" t="s">
        <v>42</v>
      </c>
      <c r="D12" s="2">
        <v>484988</v>
      </c>
      <c r="E12" s="3">
        <v>462562</v>
      </c>
      <c r="F12" s="3">
        <v>490838</v>
      </c>
      <c r="G12" s="4">
        <v>520656</v>
      </c>
      <c r="H12" s="3"/>
      <c r="I12" s="2">
        <v>446994</v>
      </c>
      <c r="J12" s="3">
        <v>393890</v>
      </c>
      <c r="K12" s="3">
        <v>425142</v>
      </c>
      <c r="L12" s="4">
        <v>429954</v>
      </c>
      <c r="M12" s="3"/>
      <c r="N12" s="50">
        <f t="shared" si="2"/>
        <v>8.4998903788417748E-2</v>
      </c>
      <c r="O12" s="51">
        <f t="shared" si="0"/>
        <v>0.17434309071060447</v>
      </c>
      <c r="P12" s="51">
        <f t="shared" si="0"/>
        <v>0.15452719326719072</v>
      </c>
      <c r="Q12" s="52">
        <f t="shared" si="0"/>
        <v>0.21095745126222806</v>
      </c>
    </row>
    <row r="13" spans="1:17" x14ac:dyDescent="0.25">
      <c r="B13" t="s">
        <v>9</v>
      </c>
      <c r="C13" t="s">
        <v>8</v>
      </c>
      <c r="D13" s="2">
        <v>206040</v>
      </c>
      <c r="E13" s="3">
        <v>213600</v>
      </c>
      <c r="F13" s="3">
        <v>222636</v>
      </c>
      <c r="G13" s="4">
        <v>202404</v>
      </c>
      <c r="H13" s="3"/>
      <c r="I13" s="2">
        <v>227004</v>
      </c>
      <c r="J13" s="3">
        <v>240612</v>
      </c>
      <c r="K13" s="3">
        <v>233160</v>
      </c>
      <c r="L13" s="4">
        <v>202800</v>
      </c>
      <c r="M13" s="3"/>
      <c r="N13" s="50">
        <f t="shared" si="2"/>
        <v>-9.2350795580694617E-2</v>
      </c>
      <c r="O13" s="51">
        <f t="shared" si="0"/>
        <v>-0.11226372749488804</v>
      </c>
      <c r="P13" s="51">
        <f t="shared" si="0"/>
        <v>-4.5136387030365412E-2</v>
      </c>
      <c r="Q13" s="52">
        <f t="shared" si="0"/>
        <v>-1.9526627218934911E-3</v>
      </c>
    </row>
    <row r="14" spans="1:17" x14ac:dyDescent="0.25">
      <c r="B14" t="s">
        <v>45</v>
      </c>
      <c r="C14" t="s">
        <v>44</v>
      </c>
      <c r="D14" s="2">
        <v>64761</v>
      </c>
      <c r="E14" s="3">
        <v>66720</v>
      </c>
      <c r="F14" s="3">
        <v>68944</v>
      </c>
      <c r="G14" s="4">
        <v>61160</v>
      </c>
      <c r="H14" s="3"/>
      <c r="I14" s="2">
        <v>56754</v>
      </c>
      <c r="J14" s="3">
        <v>58044</v>
      </c>
      <c r="K14" s="3">
        <v>61202</v>
      </c>
      <c r="L14" s="4">
        <v>48694</v>
      </c>
      <c r="M14" s="3"/>
      <c r="N14" s="50">
        <f t="shared" si="2"/>
        <v>0.14108256686753357</v>
      </c>
      <c r="O14" s="51">
        <f t="shared" si="0"/>
        <v>0.14947281372751706</v>
      </c>
      <c r="P14" s="51">
        <f t="shared" si="0"/>
        <v>0.12649913401522825</v>
      </c>
      <c r="Q14" s="52">
        <f t="shared" si="0"/>
        <v>0.2560069002341151</v>
      </c>
    </row>
    <row r="15" spans="1:17" x14ac:dyDescent="0.25">
      <c r="B15" t="s">
        <v>31</v>
      </c>
      <c r="C15" t="s">
        <v>30</v>
      </c>
      <c r="D15" s="2">
        <v>25482</v>
      </c>
      <c r="E15" s="3">
        <v>24660</v>
      </c>
      <c r="F15" s="3">
        <v>25482</v>
      </c>
      <c r="G15" s="4">
        <v>25482</v>
      </c>
      <c r="H15" s="3"/>
      <c r="I15" s="2">
        <v>24874</v>
      </c>
      <c r="J15" s="3">
        <v>25608</v>
      </c>
      <c r="K15" s="3">
        <v>26386</v>
      </c>
      <c r="L15" s="4">
        <v>26190</v>
      </c>
      <c r="M15" s="3"/>
      <c r="N15" s="50">
        <f t="shared" si="2"/>
        <v>2.4443193696228993E-2</v>
      </c>
      <c r="O15" s="51">
        <f t="shared" si="0"/>
        <v>-3.7019681349578254E-2</v>
      </c>
      <c r="P15" s="51">
        <f t="shared" si="0"/>
        <v>-3.4260592738573487E-2</v>
      </c>
      <c r="Q15" s="52">
        <f t="shared" si="0"/>
        <v>-2.7033218785796106E-2</v>
      </c>
    </row>
    <row r="16" spans="1:17" x14ac:dyDescent="0.25">
      <c r="B16" t="s">
        <v>21</v>
      </c>
      <c r="C16" t="s">
        <v>20</v>
      </c>
      <c r="D16" s="2">
        <v>846070</v>
      </c>
      <c r="E16" s="3">
        <v>861874</v>
      </c>
      <c r="F16" s="3">
        <v>913472</v>
      </c>
      <c r="G16" s="4">
        <v>939942</v>
      </c>
      <c r="H16" s="3"/>
      <c r="I16" s="2">
        <v>931122</v>
      </c>
      <c r="J16" s="3">
        <v>818225</v>
      </c>
      <c r="K16" s="3">
        <v>771826</v>
      </c>
      <c r="L16" s="4">
        <v>795187</v>
      </c>
      <c r="M16" s="3"/>
      <c r="N16" s="50">
        <f t="shared" si="2"/>
        <v>-9.1343561853333935E-2</v>
      </c>
      <c r="O16" s="51">
        <f t="shared" si="0"/>
        <v>5.3345962296434353E-2</v>
      </c>
      <c r="P16" s="51">
        <f t="shared" si="0"/>
        <v>0.18352063807127514</v>
      </c>
      <c r="Q16" s="52">
        <f t="shared" si="0"/>
        <v>0.18203894178350502</v>
      </c>
    </row>
    <row r="17" spans="1:18" x14ac:dyDescent="0.25">
      <c r="B17" t="s">
        <v>55</v>
      </c>
      <c r="C17" t="s">
        <v>54</v>
      </c>
      <c r="D17" s="2">
        <v>34360</v>
      </c>
      <c r="E17" s="3">
        <v>24552</v>
      </c>
      <c r="F17" s="3">
        <v>24924</v>
      </c>
      <c r="G17" s="4">
        <v>24738</v>
      </c>
      <c r="H17" s="3"/>
      <c r="I17" s="2">
        <v>34224</v>
      </c>
      <c r="J17" s="3">
        <v>32364</v>
      </c>
      <c r="K17" s="3">
        <v>32364</v>
      </c>
      <c r="L17" s="4">
        <v>33294</v>
      </c>
      <c r="M17" s="3"/>
      <c r="N17" s="50">
        <f t="shared" si="2"/>
        <v>3.9738195418419818E-3</v>
      </c>
      <c r="O17" s="51">
        <f t="shared" si="0"/>
        <v>-0.2413793103448276</v>
      </c>
      <c r="P17" s="51">
        <f t="shared" si="0"/>
        <v>-0.22988505747126436</v>
      </c>
      <c r="Q17" s="52">
        <f t="shared" si="0"/>
        <v>-0.25698324022346369</v>
      </c>
    </row>
    <row r="18" spans="1:18" x14ac:dyDescent="0.25">
      <c r="B18" t="s">
        <v>59</v>
      </c>
      <c r="C18" t="s">
        <v>58</v>
      </c>
      <c r="D18" s="2">
        <v>422479</v>
      </c>
      <c r="E18" s="3">
        <v>367029</v>
      </c>
      <c r="F18" s="3">
        <v>365493</v>
      </c>
      <c r="G18" s="4">
        <v>386347</v>
      </c>
      <c r="H18" s="3"/>
      <c r="I18" s="2">
        <v>422464</v>
      </c>
      <c r="J18" s="3">
        <v>390866</v>
      </c>
      <c r="K18" s="3">
        <v>394868</v>
      </c>
      <c r="L18" s="4">
        <v>384555</v>
      </c>
      <c r="M18" s="3"/>
      <c r="N18" s="50">
        <f t="shared" si="2"/>
        <v>3.5505983941826995E-5</v>
      </c>
      <c r="O18" s="51">
        <f t="shared" si="0"/>
        <v>-6.0985094636013364E-2</v>
      </c>
      <c r="P18" s="51">
        <f t="shared" si="0"/>
        <v>-7.4391948701844665E-2</v>
      </c>
      <c r="Q18" s="52">
        <f t="shared" si="0"/>
        <v>4.6599316092626542E-3</v>
      </c>
    </row>
    <row r="19" spans="1:18" x14ac:dyDescent="0.25">
      <c r="B19" t="s">
        <v>19</v>
      </c>
      <c r="C19" t="s">
        <v>18</v>
      </c>
      <c r="D19" s="2">
        <v>2353457</v>
      </c>
      <c r="E19" s="3">
        <v>2289378</v>
      </c>
      <c r="F19" s="3">
        <v>2348942</v>
      </c>
      <c r="G19" s="4">
        <v>2321474</v>
      </c>
      <c r="H19" s="3"/>
      <c r="I19" s="2">
        <v>2329640</v>
      </c>
      <c r="J19" s="3">
        <v>2254094</v>
      </c>
      <c r="K19" s="3">
        <v>2336372</v>
      </c>
      <c r="L19" s="4">
        <v>2392452</v>
      </c>
      <c r="M19" s="3"/>
      <c r="N19" s="50">
        <f t="shared" si="2"/>
        <v>1.0223468003640048E-2</v>
      </c>
      <c r="O19" s="51">
        <f t="shared" si="0"/>
        <v>1.565329573655757E-2</v>
      </c>
      <c r="P19" s="51">
        <f t="shared" si="0"/>
        <v>5.3801363823911602E-3</v>
      </c>
      <c r="Q19" s="52">
        <f t="shared" si="0"/>
        <v>-2.966747086252932E-2</v>
      </c>
    </row>
    <row r="20" spans="1:18" ht="15.75" thickBot="1" x14ac:dyDescent="0.3">
      <c r="B20" t="s">
        <v>13</v>
      </c>
      <c r="C20" t="s">
        <v>12</v>
      </c>
      <c r="D20" s="2">
        <v>13410</v>
      </c>
      <c r="E20" s="3">
        <v>12814</v>
      </c>
      <c r="F20" s="3">
        <v>12814</v>
      </c>
      <c r="G20" s="4">
        <v>13410</v>
      </c>
      <c r="H20" s="3"/>
      <c r="I20" s="2">
        <v>2352</v>
      </c>
      <c r="J20" s="3">
        <v>2646</v>
      </c>
      <c r="K20" s="3">
        <v>2646</v>
      </c>
      <c r="L20" s="4">
        <v>2646</v>
      </c>
      <c r="M20" s="3"/>
      <c r="N20" s="50">
        <f t="shared" si="2"/>
        <v>4.7015306122448983</v>
      </c>
      <c r="O20" s="51">
        <f t="shared" si="0"/>
        <v>3.8427815570672714</v>
      </c>
      <c r="P20" s="51">
        <f t="shared" si="0"/>
        <v>3.8427815570672714</v>
      </c>
      <c r="Q20" s="52">
        <f t="shared" si="0"/>
        <v>4.0680272108843534</v>
      </c>
    </row>
    <row r="21" spans="1:18" ht="15.75" thickBot="1" x14ac:dyDescent="0.3">
      <c r="A21" s="126" t="s">
        <v>386</v>
      </c>
      <c r="B21" s="127"/>
      <c r="C21" s="127"/>
      <c r="D21" s="132">
        <v>5724149</v>
      </c>
      <c r="E21" s="128">
        <v>5503166</v>
      </c>
      <c r="F21" s="128">
        <v>5677563</v>
      </c>
      <c r="G21" s="133">
        <v>5714499</v>
      </c>
      <c r="H21" s="17"/>
      <c r="I21" s="132">
        <v>5641059</v>
      </c>
      <c r="J21" s="128">
        <v>5382543</v>
      </c>
      <c r="K21" s="128">
        <v>5456272</v>
      </c>
      <c r="L21" s="133">
        <v>5500200</v>
      </c>
      <c r="M21" s="17"/>
      <c r="N21" s="53">
        <f t="shared" si="2"/>
        <v>1.4729503804161595E-2</v>
      </c>
      <c r="O21" s="48">
        <f t="shared" si="0"/>
        <v>2.2410039269542298E-2</v>
      </c>
      <c r="P21" s="48">
        <f t="shared" si="0"/>
        <v>4.0557178967617451E-2</v>
      </c>
      <c r="Q21" s="49">
        <f t="shared" si="0"/>
        <v>3.896203774408203E-2</v>
      </c>
    </row>
    <row r="22" spans="1:18" x14ac:dyDescent="0.25">
      <c r="A22" t="s">
        <v>387</v>
      </c>
      <c r="B22" t="s">
        <v>39</v>
      </c>
      <c r="C22" t="s">
        <v>38</v>
      </c>
      <c r="D22" s="2">
        <v>7358</v>
      </c>
      <c r="E22" s="3">
        <v>7974</v>
      </c>
      <c r="F22" s="3">
        <v>9426</v>
      </c>
      <c r="G22" s="4">
        <v>10136</v>
      </c>
      <c r="H22" s="3"/>
      <c r="I22" s="2">
        <v>7356</v>
      </c>
      <c r="J22" s="3">
        <v>8358</v>
      </c>
      <c r="K22" s="3">
        <v>10030</v>
      </c>
      <c r="L22" s="4">
        <v>9528</v>
      </c>
      <c r="M22" s="3"/>
      <c r="N22" s="50">
        <f t="shared" si="2"/>
        <v>2.7188689505165849E-4</v>
      </c>
      <c r="O22" s="51">
        <f t="shared" si="0"/>
        <v>-4.594400574300072E-2</v>
      </c>
      <c r="P22" s="51">
        <f t="shared" si="0"/>
        <v>-6.0219341974077766E-2</v>
      </c>
      <c r="Q22" s="52">
        <f t="shared" si="0"/>
        <v>6.381192275398824E-2</v>
      </c>
    </row>
    <row r="23" spans="1:18" x14ac:dyDescent="0.25">
      <c r="B23" t="s">
        <v>27</v>
      </c>
      <c r="C23" t="s">
        <v>26</v>
      </c>
      <c r="D23" s="2">
        <v>59436</v>
      </c>
      <c r="E23" s="3">
        <v>59531</v>
      </c>
      <c r="F23" s="3">
        <v>57732</v>
      </c>
      <c r="G23" s="4">
        <v>59744</v>
      </c>
      <c r="H23" s="3"/>
      <c r="I23" s="2">
        <v>53900</v>
      </c>
      <c r="J23" s="3">
        <v>48512</v>
      </c>
      <c r="K23" s="3">
        <v>49681</v>
      </c>
      <c r="L23" s="4">
        <v>48453</v>
      </c>
      <c r="M23" s="3"/>
      <c r="N23" s="50">
        <f t="shared" si="2"/>
        <v>0.10270871985157699</v>
      </c>
      <c r="O23" s="51">
        <f t="shared" ref="O23:O27" si="3">(E23-J23)/J23</f>
        <v>0.22713967678100264</v>
      </c>
      <c r="P23" s="51">
        <f t="shared" ref="P23:P27" si="4">(F23-K23)/K23</f>
        <v>0.1620539039069262</v>
      </c>
      <c r="Q23" s="52">
        <f t="shared" ref="Q23:Q27" si="5">(G23-L23)/L23</f>
        <v>0.23302994654613748</v>
      </c>
    </row>
    <row r="24" spans="1:18" x14ac:dyDescent="0.25">
      <c r="B24" t="s">
        <v>25</v>
      </c>
      <c r="C24" t="s">
        <v>24</v>
      </c>
      <c r="D24" s="2">
        <v>11222</v>
      </c>
      <c r="E24" s="3">
        <v>14842</v>
      </c>
      <c r="F24" s="3">
        <v>22444</v>
      </c>
      <c r="G24" s="4">
        <v>17738</v>
      </c>
      <c r="H24" s="3"/>
      <c r="I24" s="2">
        <v>10240</v>
      </c>
      <c r="J24" s="3">
        <v>10240</v>
      </c>
      <c r="K24" s="3">
        <v>19840</v>
      </c>
      <c r="L24" s="4">
        <v>18560</v>
      </c>
      <c r="M24" s="3"/>
      <c r="N24" s="50">
        <f t="shared" si="2"/>
        <v>9.5898437500000003E-2</v>
      </c>
      <c r="O24" s="51">
        <f t="shared" si="3"/>
        <v>0.44941406249999999</v>
      </c>
      <c r="P24" s="51">
        <f t="shared" si="4"/>
        <v>0.13125000000000001</v>
      </c>
      <c r="Q24" s="52">
        <f t="shared" si="5"/>
        <v>-4.4288793103448278E-2</v>
      </c>
    </row>
    <row r="25" spans="1:18" x14ac:dyDescent="0.25">
      <c r="B25" t="s">
        <v>35</v>
      </c>
      <c r="C25" t="s">
        <v>34</v>
      </c>
      <c r="D25" s="2">
        <v>3024</v>
      </c>
      <c r="E25" s="3"/>
      <c r="F25" s="3"/>
      <c r="G25" s="4"/>
      <c r="H25" s="3"/>
      <c r="I25" s="2">
        <v>3024</v>
      </c>
      <c r="J25" s="3">
        <v>672</v>
      </c>
      <c r="K25" s="3">
        <v>1008</v>
      </c>
      <c r="L25" s="4">
        <v>1008</v>
      </c>
      <c r="M25" s="3"/>
      <c r="N25" s="50">
        <f t="shared" si="2"/>
        <v>0</v>
      </c>
      <c r="O25" s="51">
        <f t="shared" si="3"/>
        <v>-1</v>
      </c>
      <c r="P25" s="51">
        <f t="shared" si="4"/>
        <v>-1</v>
      </c>
      <c r="Q25" s="52">
        <f t="shared" si="5"/>
        <v>-1</v>
      </c>
    </row>
    <row r="26" spans="1:18" x14ac:dyDescent="0.25">
      <c r="B26" t="s">
        <v>33</v>
      </c>
      <c r="C26" t="s">
        <v>32</v>
      </c>
      <c r="D26" s="2">
        <v>35130</v>
      </c>
      <c r="E26" s="3">
        <v>34468</v>
      </c>
      <c r="F26" s="3">
        <v>29818</v>
      </c>
      <c r="G26" s="4">
        <v>30482</v>
      </c>
      <c r="H26" s="3"/>
      <c r="I26" s="2">
        <v>29154</v>
      </c>
      <c r="J26" s="3">
        <v>31148</v>
      </c>
      <c r="K26" s="3">
        <v>29154</v>
      </c>
      <c r="L26" s="4">
        <v>29154</v>
      </c>
      <c r="M26" s="3"/>
      <c r="N26" s="50">
        <f t="shared" si="2"/>
        <v>0.204980448651986</v>
      </c>
      <c r="O26" s="51">
        <f t="shared" si="3"/>
        <v>0.10658790291511494</v>
      </c>
      <c r="P26" s="51">
        <f t="shared" si="4"/>
        <v>2.2775605405776223E-2</v>
      </c>
      <c r="Q26" s="52">
        <f t="shared" si="5"/>
        <v>4.5551210811552445E-2</v>
      </c>
    </row>
    <row r="27" spans="1:18" x14ac:dyDescent="0.25">
      <c r="B27" t="s">
        <v>37</v>
      </c>
      <c r="C27" t="s">
        <v>36</v>
      </c>
      <c r="D27" s="2">
        <v>7398</v>
      </c>
      <c r="E27" s="3">
        <v>7064</v>
      </c>
      <c r="F27" s="3">
        <v>7350</v>
      </c>
      <c r="G27" s="4">
        <v>7400</v>
      </c>
      <c r="H27" s="3"/>
      <c r="I27" s="2">
        <v>5600</v>
      </c>
      <c r="J27" s="3">
        <v>5440</v>
      </c>
      <c r="K27" s="3">
        <v>5760</v>
      </c>
      <c r="L27" s="4">
        <v>7200</v>
      </c>
      <c r="M27" s="3"/>
      <c r="N27" s="50">
        <f t="shared" si="2"/>
        <v>0.32107142857142856</v>
      </c>
      <c r="O27" s="51">
        <f t="shared" si="3"/>
        <v>0.29852941176470588</v>
      </c>
      <c r="P27" s="51">
        <f t="shared" si="4"/>
        <v>0.27604166666666669</v>
      </c>
      <c r="Q27" s="52">
        <f t="shared" si="5"/>
        <v>2.7777777777777776E-2</v>
      </c>
    </row>
    <row r="28" spans="1:18" x14ac:dyDescent="0.25">
      <c r="B28" t="s">
        <v>508</v>
      </c>
      <c r="C28" t="s">
        <v>509</v>
      </c>
      <c r="D28" s="2">
        <v>8060</v>
      </c>
      <c r="E28" s="3">
        <v>8060</v>
      </c>
      <c r="F28" s="3">
        <v>8060</v>
      </c>
      <c r="G28" s="4">
        <v>8060</v>
      </c>
      <c r="H28" s="3"/>
      <c r="I28" s="2">
        <v>7860</v>
      </c>
      <c r="J28" s="3">
        <v>7760</v>
      </c>
      <c r="K28" s="3">
        <v>7660</v>
      </c>
      <c r="L28" s="4">
        <v>8580</v>
      </c>
      <c r="M28" s="3"/>
      <c r="N28" s="50"/>
      <c r="O28" s="51">
        <f t="shared" ref="O28:O42" si="6">(E28-J28)/J28</f>
        <v>3.8659793814432991E-2</v>
      </c>
      <c r="P28" s="51">
        <f t="shared" ref="P28:P42" si="7">(F28-K28)/K28</f>
        <v>5.2219321148825062E-2</v>
      </c>
      <c r="Q28" s="52">
        <f t="shared" ref="Q28:Q42" si="8">(G28-L28)/L28</f>
        <v>-6.0606060606060608E-2</v>
      </c>
    </row>
    <row r="29" spans="1:18" x14ac:dyDescent="0.25">
      <c r="B29" t="s">
        <v>41</v>
      </c>
      <c r="C29" t="s">
        <v>40</v>
      </c>
      <c r="D29" s="2">
        <v>27972</v>
      </c>
      <c r="E29" s="3">
        <v>13230</v>
      </c>
      <c r="F29" s="3">
        <v>567</v>
      </c>
      <c r="G29" s="4"/>
      <c r="H29" s="3"/>
      <c r="I29" s="2">
        <v>12474</v>
      </c>
      <c r="J29" s="3">
        <v>3024</v>
      </c>
      <c r="K29" s="3"/>
      <c r="L29" s="4"/>
      <c r="M29" s="3"/>
      <c r="N29" s="50">
        <f t="shared" ref="N29:N42" si="9">(D29-I29)/I29</f>
        <v>1.2424242424242424</v>
      </c>
      <c r="O29" s="51">
        <f t="shared" si="6"/>
        <v>3.375</v>
      </c>
      <c r="P29" s="51" t="e">
        <f t="shared" si="7"/>
        <v>#DIV/0!</v>
      </c>
      <c r="Q29" s="52"/>
      <c r="R29" s="51"/>
    </row>
    <row r="30" spans="1:18" x14ac:dyDescent="0.25">
      <c r="B30" t="s">
        <v>51</v>
      </c>
      <c r="C30" t="s">
        <v>50</v>
      </c>
      <c r="D30" s="2">
        <v>13386</v>
      </c>
      <c r="E30" s="3">
        <v>12222</v>
      </c>
      <c r="F30" s="3">
        <v>12804</v>
      </c>
      <c r="G30" s="4">
        <v>12804</v>
      </c>
      <c r="H30" s="3"/>
      <c r="I30" s="2">
        <v>10476</v>
      </c>
      <c r="J30" s="3">
        <v>9894</v>
      </c>
      <c r="K30" s="3">
        <v>10476</v>
      </c>
      <c r="L30" s="4">
        <v>9894</v>
      </c>
      <c r="M30" s="3"/>
      <c r="N30" s="50">
        <f t="shared" si="9"/>
        <v>0.27777777777777779</v>
      </c>
      <c r="O30" s="51">
        <f t="shared" si="6"/>
        <v>0.23529411764705882</v>
      </c>
      <c r="P30" s="51">
        <f t="shared" si="7"/>
        <v>0.22222222222222221</v>
      </c>
      <c r="Q30" s="52">
        <f t="shared" si="8"/>
        <v>0.29411764705882354</v>
      </c>
    </row>
    <row r="31" spans="1:18" x14ac:dyDescent="0.25">
      <c r="B31" t="s">
        <v>49</v>
      </c>
      <c r="C31" t="s">
        <v>48</v>
      </c>
      <c r="D31" s="2">
        <v>13992</v>
      </c>
      <c r="E31" s="3">
        <v>13992</v>
      </c>
      <c r="F31" s="3">
        <v>12720</v>
      </c>
      <c r="G31" s="4">
        <v>13356</v>
      </c>
      <c r="H31" s="3"/>
      <c r="I31" s="2">
        <v>12744</v>
      </c>
      <c r="J31" s="3">
        <v>13304</v>
      </c>
      <c r="K31" s="3">
        <v>13218</v>
      </c>
      <c r="L31" s="4">
        <v>13218</v>
      </c>
      <c r="M31" s="3"/>
      <c r="N31" s="50">
        <f t="shared" si="9"/>
        <v>9.7928436911487754E-2</v>
      </c>
      <c r="O31" s="51">
        <f t="shared" si="6"/>
        <v>5.1713770294648229E-2</v>
      </c>
      <c r="P31" s="51">
        <f t="shared" si="7"/>
        <v>-3.7675896504766229E-2</v>
      </c>
      <c r="Q31" s="52">
        <f t="shared" si="8"/>
        <v>1.0440308669995461E-2</v>
      </c>
    </row>
    <row r="32" spans="1:18" x14ac:dyDescent="0.25">
      <c r="B32" t="s">
        <v>63</v>
      </c>
      <c r="C32" t="s">
        <v>62</v>
      </c>
      <c r="D32" s="2">
        <v>26224</v>
      </c>
      <c r="E32" s="3">
        <v>25420</v>
      </c>
      <c r="F32" s="3">
        <v>25444</v>
      </c>
      <c r="G32" s="4">
        <v>25172</v>
      </c>
      <c r="H32" s="3"/>
      <c r="I32" s="2">
        <v>19692</v>
      </c>
      <c r="J32" s="3">
        <v>19104</v>
      </c>
      <c r="K32" s="3">
        <v>19848</v>
      </c>
      <c r="L32" s="4">
        <v>20064</v>
      </c>
      <c r="M32" s="3"/>
      <c r="N32" s="50">
        <f t="shared" si="9"/>
        <v>0.3317083079423116</v>
      </c>
      <c r="O32" s="51">
        <f t="shared" si="6"/>
        <v>0.33061139028475711</v>
      </c>
      <c r="P32" s="51">
        <f t="shared" si="7"/>
        <v>0.2819427650141072</v>
      </c>
      <c r="Q32" s="52">
        <f t="shared" si="8"/>
        <v>0.25458532695374803</v>
      </c>
    </row>
    <row r="33" spans="1:17" x14ac:dyDescent="0.25">
      <c r="B33" t="s">
        <v>61</v>
      </c>
      <c r="C33" t="s">
        <v>60</v>
      </c>
      <c r="D33" s="2">
        <v>15996</v>
      </c>
      <c r="E33" s="3">
        <v>25802</v>
      </c>
      <c r="F33" s="3">
        <v>26318</v>
      </c>
      <c r="G33" s="4">
        <v>26318</v>
      </c>
      <c r="H33" s="3"/>
      <c r="I33" s="2">
        <v>15872</v>
      </c>
      <c r="J33" s="3">
        <v>15480</v>
      </c>
      <c r="K33" s="3">
        <v>15996</v>
      </c>
      <c r="L33" s="4">
        <v>15996</v>
      </c>
      <c r="M33" s="3"/>
      <c r="N33" s="50">
        <f t="shared" si="9"/>
        <v>7.8125E-3</v>
      </c>
      <c r="O33" s="51">
        <f t="shared" si="6"/>
        <v>0.66679586563307491</v>
      </c>
      <c r="P33" s="51">
        <f t="shared" si="7"/>
        <v>0.64528632158039512</v>
      </c>
      <c r="Q33" s="52">
        <f t="shared" si="8"/>
        <v>0.64528632158039512</v>
      </c>
    </row>
    <row r="34" spans="1:17" x14ac:dyDescent="0.25">
      <c r="B34" t="s">
        <v>510</v>
      </c>
      <c r="C34" t="s">
        <v>511</v>
      </c>
      <c r="D34" s="2">
        <v>4968</v>
      </c>
      <c r="E34" s="3">
        <v>5428</v>
      </c>
      <c r="F34" s="3">
        <v>6880</v>
      </c>
      <c r="G34" s="4">
        <v>8736</v>
      </c>
      <c r="H34" s="3"/>
      <c r="I34" s="2">
        <v>5652</v>
      </c>
      <c r="J34" s="3">
        <v>4396</v>
      </c>
      <c r="K34" s="3">
        <v>8164</v>
      </c>
      <c r="L34" s="4">
        <v>8736</v>
      </c>
      <c r="M34" s="3"/>
      <c r="N34" s="50">
        <f t="shared" si="9"/>
        <v>-0.12101910828025478</v>
      </c>
      <c r="O34" s="51">
        <f t="shared" si="6"/>
        <v>0.23475887170154686</v>
      </c>
      <c r="P34" s="51">
        <f t="shared" si="7"/>
        <v>-0.15727584517393434</v>
      </c>
      <c r="Q34" s="52">
        <f t="shared" si="8"/>
        <v>0</v>
      </c>
    </row>
    <row r="35" spans="1:17" x14ac:dyDescent="0.25">
      <c r="B35" t="s">
        <v>57</v>
      </c>
      <c r="C35" t="s">
        <v>56</v>
      </c>
      <c r="D35" s="2"/>
      <c r="E35" s="3"/>
      <c r="F35" s="3"/>
      <c r="G35" s="4"/>
      <c r="H35" s="3"/>
      <c r="I35" s="2">
        <v>22302</v>
      </c>
      <c r="J35" s="3">
        <v>20412</v>
      </c>
      <c r="K35" s="3">
        <v>8316</v>
      </c>
      <c r="L35" s="4"/>
      <c r="M35" s="3"/>
      <c r="N35" s="50">
        <f t="shared" si="9"/>
        <v>-1</v>
      </c>
      <c r="O35" s="51">
        <f t="shared" si="6"/>
        <v>-1</v>
      </c>
      <c r="P35" s="51">
        <f t="shared" si="7"/>
        <v>-1</v>
      </c>
      <c r="Q35" s="52" t="e">
        <f t="shared" si="8"/>
        <v>#DIV/0!</v>
      </c>
    </row>
    <row r="36" spans="1:17" x14ac:dyDescent="0.25">
      <c r="B36" t="s">
        <v>67</v>
      </c>
      <c r="C36" t="s">
        <v>66</v>
      </c>
      <c r="D36" s="2">
        <v>103704</v>
      </c>
      <c r="E36" s="3">
        <v>80550</v>
      </c>
      <c r="F36" s="3">
        <v>79308</v>
      </c>
      <c r="G36" s="4">
        <v>80520</v>
      </c>
      <c r="H36" s="3"/>
      <c r="I36" s="2">
        <v>89082</v>
      </c>
      <c r="J36" s="3">
        <v>81840</v>
      </c>
      <c r="K36" s="3">
        <v>83730</v>
      </c>
      <c r="L36" s="4">
        <v>83940</v>
      </c>
      <c r="M36" s="3"/>
      <c r="N36" s="50">
        <f t="shared" si="9"/>
        <v>0.164140903886307</v>
      </c>
      <c r="O36" s="51">
        <f t="shared" si="6"/>
        <v>-1.5762463343108504E-2</v>
      </c>
      <c r="P36" s="51">
        <f t="shared" si="7"/>
        <v>-5.2812611967036904E-2</v>
      </c>
      <c r="Q36" s="52">
        <f t="shared" si="8"/>
        <v>-4.0743388134381699E-2</v>
      </c>
    </row>
    <row r="37" spans="1:17" x14ac:dyDescent="0.25">
      <c r="B37" t="s">
        <v>65</v>
      </c>
      <c r="C37" t="s">
        <v>64</v>
      </c>
      <c r="D37" s="2">
        <v>34876</v>
      </c>
      <c r="E37" s="3">
        <v>33942</v>
      </c>
      <c r="F37" s="3">
        <v>34658</v>
      </c>
      <c r="G37" s="4">
        <v>34686</v>
      </c>
      <c r="H37" s="3"/>
      <c r="I37" s="2">
        <v>29140</v>
      </c>
      <c r="J37" s="3">
        <v>28668</v>
      </c>
      <c r="K37" s="3">
        <v>32612</v>
      </c>
      <c r="L37" s="4">
        <v>32612</v>
      </c>
      <c r="M37" s="3"/>
      <c r="N37" s="50">
        <f t="shared" si="9"/>
        <v>0.19684282772820866</v>
      </c>
      <c r="O37" s="51">
        <f t="shared" si="6"/>
        <v>0.18396818752616156</v>
      </c>
      <c r="P37" s="51">
        <f t="shared" si="7"/>
        <v>6.2737642585551326E-2</v>
      </c>
      <c r="Q37" s="52">
        <f t="shared" si="8"/>
        <v>6.3596222249478723E-2</v>
      </c>
    </row>
    <row r="38" spans="1:17" x14ac:dyDescent="0.25">
      <c r="B38" t="s">
        <v>53</v>
      </c>
      <c r="C38" t="s">
        <v>52</v>
      </c>
      <c r="D38" s="2"/>
      <c r="E38" s="3"/>
      <c r="F38" s="3"/>
      <c r="G38" s="4"/>
      <c r="H38" s="3"/>
      <c r="I38" s="2">
        <v>7560</v>
      </c>
      <c r="J38" s="3">
        <v>4536</v>
      </c>
      <c r="K38" s="3">
        <v>5748</v>
      </c>
      <c r="L38" s="4">
        <v>5510</v>
      </c>
      <c r="M38" s="3"/>
      <c r="N38" s="50">
        <f t="shared" si="9"/>
        <v>-1</v>
      </c>
      <c r="O38" s="51">
        <f t="shared" si="6"/>
        <v>-1</v>
      </c>
      <c r="P38" s="51">
        <f t="shared" si="7"/>
        <v>-1</v>
      </c>
      <c r="Q38" s="52">
        <f t="shared" si="8"/>
        <v>-1</v>
      </c>
    </row>
    <row r="39" spans="1:17" x14ac:dyDescent="0.25">
      <c r="B39" t="s">
        <v>69</v>
      </c>
      <c r="C39" t="s">
        <v>68</v>
      </c>
      <c r="D39" s="2"/>
      <c r="E39" s="3">
        <v>4680</v>
      </c>
      <c r="F39" s="3">
        <v>4680</v>
      </c>
      <c r="G39" s="4">
        <v>5040</v>
      </c>
      <c r="H39" s="3"/>
      <c r="I39" s="2"/>
      <c r="J39" s="3"/>
      <c r="K39" s="3">
        <v>2520</v>
      </c>
      <c r="L39" s="4">
        <v>5040</v>
      </c>
      <c r="M39" s="3"/>
      <c r="N39" s="50"/>
      <c r="O39" s="51"/>
      <c r="P39" s="51"/>
      <c r="Q39" s="52">
        <f t="shared" si="8"/>
        <v>0</v>
      </c>
    </row>
    <row r="40" spans="1:17" ht="15.75" thickBot="1" x14ac:dyDescent="0.3">
      <c r="B40" t="s">
        <v>512</v>
      </c>
      <c r="C40" t="s">
        <v>513</v>
      </c>
      <c r="D40" s="2">
        <v>8184</v>
      </c>
      <c r="E40" s="3">
        <v>7920</v>
      </c>
      <c r="F40" s="3">
        <v>8184</v>
      </c>
      <c r="G40" s="4">
        <v>8184</v>
      </c>
      <c r="H40" s="3"/>
      <c r="I40" s="2"/>
      <c r="J40" s="3"/>
      <c r="K40" s="3"/>
      <c r="L40" s="4"/>
      <c r="M40" s="3"/>
      <c r="N40" s="50"/>
      <c r="O40" s="51"/>
      <c r="P40" s="51"/>
      <c r="Q40" s="52"/>
    </row>
    <row r="41" spans="1:17" ht="15.75" thickBot="1" x14ac:dyDescent="0.3">
      <c r="A41" s="126" t="s">
        <v>435</v>
      </c>
      <c r="B41" s="127"/>
      <c r="C41" s="127"/>
      <c r="D41" s="132">
        <v>380930</v>
      </c>
      <c r="E41" s="128">
        <v>355125</v>
      </c>
      <c r="F41" s="128">
        <v>346393</v>
      </c>
      <c r="G41" s="133">
        <v>348376</v>
      </c>
      <c r="H41" s="128"/>
      <c r="I41" s="132">
        <v>342128</v>
      </c>
      <c r="J41" s="128">
        <v>312788</v>
      </c>
      <c r="K41" s="128">
        <v>323761</v>
      </c>
      <c r="L41" s="133">
        <v>317493</v>
      </c>
      <c r="M41" s="128"/>
      <c r="N41" s="129">
        <f t="shared" si="9"/>
        <v>0.11341369312070336</v>
      </c>
      <c r="O41" s="130">
        <f t="shared" si="6"/>
        <v>0.13535365806872388</v>
      </c>
      <c r="P41" s="130">
        <f t="shared" si="7"/>
        <v>6.990341640901776E-2</v>
      </c>
      <c r="Q41" s="131">
        <f t="shared" si="8"/>
        <v>9.7271435905673512E-2</v>
      </c>
    </row>
    <row r="42" spans="1:17" ht="15.75" thickBot="1" x14ac:dyDescent="0.3">
      <c r="A42" s="121" t="s">
        <v>71</v>
      </c>
      <c r="B42" s="118"/>
      <c r="C42" s="118"/>
      <c r="D42" s="134">
        <v>6105079</v>
      </c>
      <c r="E42" s="122">
        <v>5858291</v>
      </c>
      <c r="F42" s="122">
        <v>6023956</v>
      </c>
      <c r="G42" s="135">
        <v>6062875</v>
      </c>
      <c r="H42" s="122"/>
      <c r="I42" s="134">
        <v>5983187</v>
      </c>
      <c r="J42" s="122">
        <v>5695331</v>
      </c>
      <c r="K42" s="122">
        <v>5780033</v>
      </c>
      <c r="L42" s="135">
        <v>5817693</v>
      </c>
      <c r="M42" s="122"/>
      <c r="N42" s="123">
        <f t="shared" si="9"/>
        <v>2.0372420250277988E-2</v>
      </c>
      <c r="O42" s="124">
        <f t="shared" si="6"/>
        <v>2.8612911172326946E-2</v>
      </c>
      <c r="P42" s="124">
        <f t="shared" si="7"/>
        <v>4.2200970132869484E-2</v>
      </c>
      <c r="Q42" s="125">
        <f t="shared" si="8"/>
        <v>4.2144197021052848E-2</v>
      </c>
    </row>
  </sheetData>
  <mergeCells count="1">
    <mergeCell ref="N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096A-3046-41A3-8E67-8B4F264D19AE}">
  <dimension ref="A1:AI163"/>
  <sheetViews>
    <sheetView workbookViewId="0">
      <selection activeCell="AG2" sqref="AG2"/>
    </sheetView>
  </sheetViews>
  <sheetFormatPr defaultRowHeight="15" x14ac:dyDescent="0.25"/>
  <cols>
    <col min="1" max="1" width="41.5703125" customWidth="1"/>
    <col min="2" max="2" width="31.42578125" bestFit="1" customWidth="1"/>
    <col min="3" max="3" width="5.85546875" bestFit="1" customWidth="1"/>
    <col min="4" max="4" width="5.7109375" bestFit="1" customWidth="1"/>
    <col min="5" max="5" width="6.5703125" bestFit="1" customWidth="1"/>
    <col min="6" max="7" width="5.5703125" bestFit="1" customWidth="1"/>
    <col min="8" max="8" width="4" bestFit="1" customWidth="1"/>
    <col min="9" max="9" width="6.5703125" bestFit="1" customWidth="1"/>
    <col min="10" max="10" width="4" bestFit="1" customWidth="1"/>
    <col min="11" max="12" width="5.5703125" bestFit="1" customWidth="1"/>
    <col min="13" max="14" width="4" bestFit="1" customWidth="1"/>
    <col min="15" max="15" width="6.5703125" bestFit="1" customWidth="1"/>
    <col min="16" max="16" width="5.5703125" bestFit="1" customWidth="1"/>
    <col min="17" max="18" width="6.5703125" bestFit="1" customWidth="1"/>
    <col min="19" max="22" width="5.5703125" bestFit="1" customWidth="1"/>
    <col min="23" max="23" width="6.5703125" bestFit="1" customWidth="1"/>
    <col min="24" max="24" width="5.5703125" bestFit="1" customWidth="1"/>
    <col min="25" max="25" width="6.5703125" bestFit="1" customWidth="1"/>
    <col min="26" max="27" width="5.5703125" bestFit="1" customWidth="1"/>
    <col min="28" max="28" width="4.140625" bestFit="1" customWidth="1"/>
    <col min="29" max="29" width="7.5703125" bestFit="1" customWidth="1"/>
    <col min="30" max="32" width="5.5703125" bestFit="1" customWidth="1"/>
    <col min="33" max="33" width="10" bestFit="1" customWidth="1"/>
    <col min="34" max="34" width="11.7109375" bestFit="1" customWidth="1"/>
    <col min="35" max="35" width="6" bestFit="1" customWidth="1"/>
    <col min="36" max="36" width="11.28515625" bestFit="1" customWidth="1"/>
    <col min="37" max="37" width="10.140625" customWidth="1"/>
  </cols>
  <sheetData>
    <row r="1" spans="1:35" ht="18.75" x14ac:dyDescent="0.3">
      <c r="A1" s="22" t="s">
        <v>440</v>
      </c>
      <c r="AG1" s="101">
        <v>45413</v>
      </c>
    </row>
    <row r="2" spans="1:35" x14ac:dyDescent="0.25">
      <c r="A2" s="23" t="s">
        <v>439</v>
      </c>
    </row>
    <row r="3" spans="1:35" ht="15.75" thickBot="1" x14ac:dyDescent="0.3"/>
    <row r="4" spans="1:35" ht="15.75" thickBot="1" x14ac:dyDescent="0.3">
      <c r="A4" s="14" t="s">
        <v>4</v>
      </c>
      <c r="B4" s="14"/>
      <c r="C4" s="14"/>
      <c r="D4" s="14" t="s">
        <v>89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00" t="s">
        <v>530</v>
      </c>
      <c r="AH4" s="70"/>
    </row>
    <row r="5" spans="1:35" ht="15.75" thickBot="1" x14ac:dyDescent="0.3">
      <c r="A5" s="14" t="s">
        <v>105</v>
      </c>
      <c r="B5" s="14" t="s">
        <v>106</v>
      </c>
      <c r="C5" s="11" t="s">
        <v>107</v>
      </c>
      <c r="D5" s="85" t="s">
        <v>39</v>
      </c>
      <c r="E5" s="14" t="s">
        <v>11</v>
      </c>
      <c r="F5" s="14" t="s">
        <v>27</v>
      </c>
      <c r="G5" s="14" t="s">
        <v>25</v>
      </c>
      <c r="H5" s="14" t="s">
        <v>7</v>
      </c>
      <c r="I5" s="14" t="s">
        <v>29</v>
      </c>
      <c r="J5" s="14" t="s">
        <v>35</v>
      </c>
      <c r="K5" s="14" t="s">
        <v>47</v>
      </c>
      <c r="L5" s="14" t="s">
        <v>33</v>
      </c>
      <c r="M5" s="14" t="s">
        <v>37</v>
      </c>
      <c r="N5" s="14" t="s">
        <v>508</v>
      </c>
      <c r="O5" s="14" t="s">
        <v>15</v>
      </c>
      <c r="P5" s="14" t="s">
        <v>41</v>
      </c>
      <c r="Q5" s="14" t="s">
        <v>43</v>
      </c>
      <c r="R5" s="14" t="s">
        <v>9</v>
      </c>
      <c r="S5" s="14" t="s">
        <v>45</v>
      </c>
      <c r="T5" s="14" t="s">
        <v>51</v>
      </c>
      <c r="U5" s="14" t="s">
        <v>49</v>
      </c>
      <c r="V5" s="14" t="s">
        <v>31</v>
      </c>
      <c r="W5" s="14" t="s">
        <v>21</v>
      </c>
      <c r="X5" s="14" t="s">
        <v>55</v>
      </c>
      <c r="Y5" s="14" t="s">
        <v>59</v>
      </c>
      <c r="Z5" s="14" t="s">
        <v>63</v>
      </c>
      <c r="AA5" s="14" t="s">
        <v>61</v>
      </c>
      <c r="AB5" s="14" t="s">
        <v>510</v>
      </c>
      <c r="AC5" s="14" t="s">
        <v>19</v>
      </c>
      <c r="AD5" s="14" t="s">
        <v>67</v>
      </c>
      <c r="AE5" s="14" t="s">
        <v>13</v>
      </c>
      <c r="AF5" s="14" t="s">
        <v>65</v>
      </c>
      <c r="AG5" s="14" t="s">
        <v>512</v>
      </c>
      <c r="AH5" s="14" t="s">
        <v>71</v>
      </c>
      <c r="AI5" s="70" t="s">
        <v>75</v>
      </c>
    </row>
    <row r="6" spans="1:35" x14ac:dyDescent="0.25">
      <c r="A6" s="61" t="s">
        <v>108</v>
      </c>
      <c r="B6" s="5" t="s">
        <v>109</v>
      </c>
      <c r="C6" s="46" t="s">
        <v>110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>
        <v>402.16129032258067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161"/>
      <c r="AH6" s="160">
        <v>402.16129032258067</v>
      </c>
      <c r="AI6" s="68">
        <f>AH6/7</f>
        <v>57.451612903225808</v>
      </c>
    </row>
    <row r="7" spans="1:35" x14ac:dyDescent="0.25">
      <c r="A7" s="61"/>
      <c r="B7" s="5" t="s">
        <v>111</v>
      </c>
      <c r="C7" s="46" t="s">
        <v>112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>
        <v>2260.322580645161</v>
      </c>
      <c r="X7" s="3"/>
      <c r="Y7" s="3"/>
      <c r="Z7" s="3"/>
      <c r="AA7" s="3"/>
      <c r="AB7" s="3"/>
      <c r="AC7" s="3">
        <v>4727.4838709677424</v>
      </c>
      <c r="AD7" s="3"/>
      <c r="AE7" s="3"/>
      <c r="AF7" s="3"/>
      <c r="AG7" s="161"/>
      <c r="AH7" s="156">
        <v>6987.8064516129034</v>
      </c>
      <c r="AI7" s="68">
        <f t="shared" ref="AI7:AI70" si="0">AH7/7</f>
        <v>998.25806451612902</v>
      </c>
    </row>
    <row r="8" spans="1:35" x14ac:dyDescent="0.25">
      <c r="A8" s="61"/>
      <c r="B8" s="5" t="s">
        <v>113</v>
      </c>
      <c r="C8" s="46" t="s">
        <v>114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1084.0967741935483</v>
      </c>
      <c r="AD8" s="3"/>
      <c r="AE8" s="3"/>
      <c r="AF8" s="3"/>
      <c r="AG8" s="161"/>
      <c r="AH8" s="156">
        <v>1084.0967741935483</v>
      </c>
      <c r="AI8" s="68">
        <f t="shared" si="0"/>
        <v>154.87096774193546</v>
      </c>
    </row>
    <row r="9" spans="1:35" x14ac:dyDescent="0.25">
      <c r="A9" s="61"/>
      <c r="B9" s="5" t="s">
        <v>115</v>
      </c>
      <c r="C9" s="46" t="s">
        <v>116</v>
      </c>
      <c r="D9" s="3"/>
      <c r="E9" s="3"/>
      <c r="F9" s="3"/>
      <c r="G9" s="3"/>
      <c r="H9" s="3"/>
      <c r="I9" s="3">
        <v>342.43548387096774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61"/>
      <c r="AH9" s="156">
        <v>342.43548387096774</v>
      </c>
      <c r="AI9" s="68">
        <f t="shared" si="0"/>
        <v>48.91935483870968</v>
      </c>
    </row>
    <row r="10" spans="1:35" x14ac:dyDescent="0.25">
      <c r="A10" s="61"/>
      <c r="B10" s="5" t="s">
        <v>117</v>
      </c>
      <c r="C10" s="46" t="s">
        <v>118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541.9354838709678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161"/>
      <c r="AH10" s="156">
        <v>541.9354838709678</v>
      </c>
      <c r="AI10" s="68">
        <f t="shared" si="0"/>
        <v>77.41935483870968</v>
      </c>
    </row>
    <row r="11" spans="1:35" x14ac:dyDescent="0.25">
      <c r="A11" s="61"/>
      <c r="B11" s="5" t="s">
        <v>121</v>
      </c>
      <c r="C11" s="46" t="s">
        <v>122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>
        <v>378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161"/>
      <c r="AH11" s="156">
        <v>378</v>
      </c>
      <c r="AI11" s="68">
        <f t="shared" si="0"/>
        <v>54</v>
      </c>
    </row>
    <row r="12" spans="1:35" x14ac:dyDescent="0.25">
      <c r="A12" s="61"/>
      <c r="B12" s="5" t="s">
        <v>123</v>
      </c>
      <c r="C12" s="46" t="s">
        <v>124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13253.483870967741</v>
      </c>
      <c r="P12" s="3"/>
      <c r="Q12" s="3">
        <v>1327.9677419354839</v>
      </c>
      <c r="R12" s="3"/>
      <c r="S12" s="3"/>
      <c r="T12" s="3"/>
      <c r="U12" s="3"/>
      <c r="V12" s="3"/>
      <c r="W12" s="3">
        <v>1596</v>
      </c>
      <c r="X12" s="3"/>
      <c r="Y12" s="3"/>
      <c r="Z12" s="3"/>
      <c r="AA12" s="3"/>
      <c r="AB12" s="3"/>
      <c r="AC12" s="3">
        <v>2077.3064516129034</v>
      </c>
      <c r="AD12" s="3"/>
      <c r="AE12" s="3"/>
      <c r="AF12" s="3"/>
      <c r="AG12" s="161"/>
      <c r="AH12" s="156">
        <v>18254.758064516129</v>
      </c>
      <c r="AI12" s="68">
        <f t="shared" si="0"/>
        <v>2607.8225806451615</v>
      </c>
    </row>
    <row r="13" spans="1:35" x14ac:dyDescent="0.25">
      <c r="A13" s="61"/>
      <c r="B13" s="5" t="s">
        <v>125</v>
      </c>
      <c r="C13" s="46" t="s">
        <v>126</v>
      </c>
      <c r="D13" s="3"/>
      <c r="E13" s="3">
        <v>1204</v>
      </c>
      <c r="F13" s="3"/>
      <c r="G13" s="3"/>
      <c r="H13" s="3"/>
      <c r="I13" s="3"/>
      <c r="J13" s="3"/>
      <c r="K13" s="3"/>
      <c r="L13" s="3"/>
      <c r="M13" s="3"/>
      <c r="N13" s="3"/>
      <c r="O13" s="3">
        <v>1099</v>
      </c>
      <c r="P13" s="3"/>
      <c r="Q13" s="3">
        <v>836.83870967741939</v>
      </c>
      <c r="R13" s="3">
        <v>317.0322580645161</v>
      </c>
      <c r="S13" s="3"/>
      <c r="T13" s="3"/>
      <c r="U13" s="3"/>
      <c r="V13" s="3"/>
      <c r="W13" s="3">
        <v>1305.6129032258066</v>
      </c>
      <c r="X13" s="3"/>
      <c r="Y13" s="3"/>
      <c r="Z13" s="3"/>
      <c r="AA13" s="3"/>
      <c r="AB13" s="3"/>
      <c r="AC13" s="3">
        <v>7132.8870967741932</v>
      </c>
      <c r="AD13" s="3"/>
      <c r="AE13" s="3"/>
      <c r="AF13" s="3"/>
      <c r="AG13" s="161"/>
      <c r="AH13" s="156">
        <v>11895.370967741936</v>
      </c>
      <c r="AI13" s="68">
        <f t="shared" si="0"/>
        <v>1699.3387096774193</v>
      </c>
    </row>
    <row r="14" spans="1:35" x14ac:dyDescent="0.25">
      <c r="A14" s="61"/>
      <c r="B14" s="5" t="s">
        <v>127</v>
      </c>
      <c r="C14" s="46" t="s">
        <v>128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>
        <v>2219.2258064516132</v>
      </c>
      <c r="X14" s="3"/>
      <c r="Y14" s="3"/>
      <c r="Z14" s="3"/>
      <c r="AA14" s="3"/>
      <c r="AB14" s="3"/>
      <c r="AC14" s="3">
        <v>4655.4516129032263</v>
      </c>
      <c r="AD14" s="3"/>
      <c r="AE14" s="3"/>
      <c r="AF14" s="3"/>
      <c r="AG14" s="161"/>
      <c r="AH14" s="156">
        <v>6874.677419354839</v>
      </c>
      <c r="AI14" s="68">
        <f t="shared" si="0"/>
        <v>982.09677419354841</v>
      </c>
    </row>
    <row r="15" spans="1:35" x14ac:dyDescent="0.25">
      <c r="A15" s="61"/>
      <c r="B15" s="5" t="s">
        <v>441</v>
      </c>
      <c r="C15" s="46" t="s">
        <v>442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>
        <v>317.0322580645161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161"/>
      <c r="AH15" s="156">
        <v>317.0322580645161</v>
      </c>
      <c r="AI15" s="68">
        <f t="shared" si="0"/>
        <v>45.29032258064516</v>
      </c>
    </row>
    <row r="16" spans="1:35" x14ac:dyDescent="0.25">
      <c r="A16" s="61"/>
      <c r="B16" s="5" t="s">
        <v>129</v>
      </c>
      <c r="C16" s="46" t="s">
        <v>130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>
        <v>1549.9354838709676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1924.322580645161</v>
      </c>
      <c r="AD16" s="3"/>
      <c r="AE16" s="3"/>
      <c r="AF16" s="3"/>
      <c r="AG16" s="161"/>
      <c r="AH16" s="156">
        <v>3474.2580645161288</v>
      </c>
      <c r="AI16" s="68">
        <f t="shared" si="0"/>
        <v>496.32258064516128</v>
      </c>
    </row>
    <row r="17" spans="1:35" x14ac:dyDescent="0.25">
      <c r="A17" s="61"/>
      <c r="B17" s="5" t="s">
        <v>131</v>
      </c>
      <c r="C17" s="46" t="s">
        <v>132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v>317.0322580645161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161"/>
      <c r="AH17" s="156">
        <v>317.0322580645161</v>
      </c>
      <c r="AI17" s="68">
        <f t="shared" si="0"/>
        <v>45.29032258064516</v>
      </c>
    </row>
    <row r="18" spans="1:35" x14ac:dyDescent="0.25">
      <c r="A18" s="61"/>
      <c r="B18" s="5" t="s">
        <v>133</v>
      </c>
      <c r="C18" s="46" t="s">
        <v>134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1037.1290322580644</v>
      </c>
      <c r="AD18" s="3"/>
      <c r="AE18" s="3"/>
      <c r="AF18" s="3"/>
      <c r="AG18" s="161"/>
      <c r="AH18" s="156">
        <v>1037.1290322580644</v>
      </c>
      <c r="AI18" s="68">
        <f t="shared" si="0"/>
        <v>148.16129032258064</v>
      </c>
    </row>
    <row r="19" spans="1:35" x14ac:dyDescent="0.25">
      <c r="A19" s="61"/>
      <c r="B19" s="5" t="s">
        <v>135</v>
      </c>
      <c r="C19" s="46" t="s">
        <v>136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v>317.0322580645161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161"/>
      <c r="AH19" s="156">
        <v>317.0322580645161</v>
      </c>
      <c r="AI19" s="68">
        <f t="shared" si="0"/>
        <v>45.29032258064516</v>
      </c>
    </row>
    <row r="20" spans="1:35" x14ac:dyDescent="0.25">
      <c r="A20" s="61"/>
      <c r="B20" s="5" t="s">
        <v>137</v>
      </c>
      <c r="C20" s="46" t="s">
        <v>138</v>
      </c>
      <c r="D20" s="3"/>
      <c r="E20" s="3"/>
      <c r="F20" s="3"/>
      <c r="G20" s="3"/>
      <c r="H20" s="3"/>
      <c r="I20" s="3">
        <v>102.96774193548387</v>
      </c>
      <c r="J20" s="3"/>
      <c r="K20" s="3"/>
      <c r="L20" s="3"/>
      <c r="M20" s="3"/>
      <c r="N20" s="3"/>
      <c r="O20" s="3"/>
      <c r="P20" s="3"/>
      <c r="Q20" s="3"/>
      <c r="R20" s="3">
        <v>317.0322580645161</v>
      </c>
      <c r="S20" s="3"/>
      <c r="T20" s="3"/>
      <c r="U20" s="3"/>
      <c r="V20" s="3"/>
      <c r="W20" s="3">
        <v>2260.322580645161</v>
      </c>
      <c r="X20" s="3"/>
      <c r="Y20" s="3"/>
      <c r="Z20" s="3"/>
      <c r="AA20" s="3"/>
      <c r="AB20" s="3"/>
      <c r="AC20" s="3">
        <v>2553.0806451612907</v>
      </c>
      <c r="AD20" s="3"/>
      <c r="AE20" s="3"/>
      <c r="AF20" s="3"/>
      <c r="AG20" s="161"/>
      <c r="AH20" s="156">
        <v>5233.4032258064517</v>
      </c>
      <c r="AI20" s="68">
        <f t="shared" si="0"/>
        <v>747.62903225806451</v>
      </c>
    </row>
    <row r="21" spans="1:35" x14ac:dyDescent="0.25">
      <c r="A21" s="61"/>
      <c r="B21" s="5" t="s">
        <v>139</v>
      </c>
      <c r="C21" s="46" t="s">
        <v>140</v>
      </c>
      <c r="D21" s="3"/>
      <c r="E21" s="3"/>
      <c r="F21" s="3"/>
      <c r="G21" s="3"/>
      <c r="H21" s="3"/>
      <c r="I21" s="3"/>
      <c r="J21" s="3"/>
      <c r="K21" s="3">
        <v>3529.1290322580649</v>
      </c>
      <c r="L21" s="3"/>
      <c r="M21" s="3"/>
      <c r="N21" s="3"/>
      <c r="O21" s="3">
        <v>2102.7096774193546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61"/>
      <c r="AH21" s="156">
        <v>5631.8387096774195</v>
      </c>
      <c r="AI21" s="68">
        <f t="shared" si="0"/>
        <v>804.54838709677426</v>
      </c>
    </row>
    <row r="22" spans="1:35" x14ac:dyDescent="0.25">
      <c r="A22" s="61"/>
      <c r="B22" s="5" t="s">
        <v>141</v>
      </c>
      <c r="C22" s="46" t="s">
        <v>142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>
        <v>317.0322580645161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1916.1935483870968</v>
      </c>
      <c r="AD22" s="3"/>
      <c r="AE22" s="3"/>
      <c r="AF22" s="3"/>
      <c r="AG22" s="161"/>
      <c r="AH22" s="156">
        <v>2233.2258064516127</v>
      </c>
      <c r="AI22" s="68">
        <f t="shared" si="0"/>
        <v>319.0322580645161</v>
      </c>
    </row>
    <row r="23" spans="1:35" x14ac:dyDescent="0.25">
      <c r="A23" s="61"/>
      <c r="B23" s="5" t="s">
        <v>143</v>
      </c>
      <c r="C23" s="46" t="s">
        <v>144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1145.516129032258</v>
      </c>
      <c r="AD23" s="3"/>
      <c r="AE23" s="3"/>
      <c r="AF23" s="3"/>
      <c r="AG23" s="161"/>
      <c r="AH23" s="156">
        <v>1145.516129032258</v>
      </c>
      <c r="AI23" s="68">
        <f t="shared" si="0"/>
        <v>163.64516129032259</v>
      </c>
    </row>
    <row r="24" spans="1:35" x14ac:dyDescent="0.25">
      <c r="A24" s="61"/>
      <c r="B24" s="5" t="s">
        <v>145</v>
      </c>
      <c r="C24" s="46" t="s">
        <v>146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>
        <v>4232.9677419354839</v>
      </c>
      <c r="X24" s="3"/>
      <c r="Y24" s="3"/>
      <c r="Z24" s="3"/>
      <c r="AA24" s="3"/>
      <c r="AB24" s="3"/>
      <c r="AC24" s="3">
        <v>8088.7258064516127</v>
      </c>
      <c r="AD24" s="3"/>
      <c r="AE24" s="3">
        <v>302.80645161290323</v>
      </c>
      <c r="AF24" s="3"/>
      <c r="AG24" s="161"/>
      <c r="AH24" s="156">
        <v>12624.5</v>
      </c>
      <c r="AI24" s="68">
        <f t="shared" si="0"/>
        <v>1803.5</v>
      </c>
    </row>
    <row r="25" spans="1:35" x14ac:dyDescent="0.25">
      <c r="A25" s="61"/>
      <c r="B25" s="5" t="s">
        <v>147</v>
      </c>
      <c r="C25" s="46" t="s">
        <v>148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>
        <v>317.0322580645161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61"/>
      <c r="AH25" s="156">
        <v>317.0322580645161</v>
      </c>
      <c r="AI25" s="68">
        <f t="shared" si="0"/>
        <v>45.29032258064516</v>
      </c>
    </row>
    <row r="26" spans="1:35" x14ac:dyDescent="0.25">
      <c r="A26" s="61"/>
      <c r="B26" s="5" t="s">
        <v>149</v>
      </c>
      <c r="C26" s="46" t="s">
        <v>150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>
        <v>534.25806451612902</v>
      </c>
      <c r="X26" s="3"/>
      <c r="Y26" s="3"/>
      <c r="Z26" s="3"/>
      <c r="AA26" s="3"/>
      <c r="AB26" s="3"/>
      <c r="AC26" s="3"/>
      <c r="AD26" s="3"/>
      <c r="AE26" s="3"/>
      <c r="AF26" s="3"/>
      <c r="AG26" s="161"/>
      <c r="AH26" s="156">
        <v>534.25806451612902</v>
      </c>
      <c r="AI26" s="68">
        <f t="shared" si="0"/>
        <v>76.322580645161295</v>
      </c>
    </row>
    <row r="27" spans="1:35" x14ac:dyDescent="0.25">
      <c r="A27" s="61"/>
      <c r="B27" s="5" t="s">
        <v>151</v>
      </c>
      <c r="C27" s="46" t="s">
        <v>152</v>
      </c>
      <c r="D27" s="3"/>
      <c r="E27" s="3">
        <v>7977.5161290322585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>
        <v>1130.1612903225805</v>
      </c>
      <c r="X27" s="3"/>
      <c r="Y27" s="3"/>
      <c r="Z27" s="3"/>
      <c r="AA27" s="3"/>
      <c r="AB27" s="3"/>
      <c r="AC27" s="3"/>
      <c r="AD27" s="3"/>
      <c r="AE27" s="3"/>
      <c r="AF27" s="3"/>
      <c r="AG27" s="161"/>
      <c r="AH27" s="156">
        <v>9107.677419354839</v>
      </c>
      <c r="AI27" s="68">
        <f t="shared" si="0"/>
        <v>1301.0967741935485</v>
      </c>
    </row>
    <row r="28" spans="1:35" x14ac:dyDescent="0.25">
      <c r="A28" s="61"/>
      <c r="B28" s="5" t="s">
        <v>153</v>
      </c>
      <c r="C28" s="46" t="s">
        <v>154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>
        <v>1302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10573.612903225807</v>
      </c>
      <c r="AD28" s="3"/>
      <c r="AE28" s="3"/>
      <c r="AF28" s="3"/>
      <c r="AG28" s="161"/>
      <c r="AH28" s="156">
        <v>11875.612903225807</v>
      </c>
      <c r="AI28" s="68">
        <f t="shared" si="0"/>
        <v>1696.516129032258</v>
      </c>
    </row>
    <row r="29" spans="1:35" x14ac:dyDescent="0.25">
      <c r="A29" s="61"/>
      <c r="B29" s="5" t="s">
        <v>155</v>
      </c>
      <c r="C29" s="46" t="s">
        <v>156</v>
      </c>
      <c r="D29" s="3"/>
      <c r="E29" s="3">
        <v>5961.7419354838703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>
        <v>867.09677419354841</v>
      </c>
      <c r="R29" s="3"/>
      <c r="S29" s="3"/>
      <c r="T29" s="3"/>
      <c r="U29" s="3"/>
      <c r="V29" s="3"/>
      <c r="W29" s="3">
        <v>3821.5483870967737</v>
      </c>
      <c r="X29" s="3"/>
      <c r="Y29" s="3">
        <v>7720.8870967741932</v>
      </c>
      <c r="Z29" s="3"/>
      <c r="AA29" s="3"/>
      <c r="AB29" s="3"/>
      <c r="AC29" s="3">
        <v>3056.2903225806454</v>
      </c>
      <c r="AD29" s="3"/>
      <c r="AE29" s="3"/>
      <c r="AF29" s="3"/>
      <c r="AG29" s="161"/>
      <c r="AH29" s="156">
        <v>21427.56451612903</v>
      </c>
      <c r="AI29" s="68">
        <f t="shared" si="0"/>
        <v>3061.0806451612902</v>
      </c>
    </row>
    <row r="30" spans="1:35" x14ac:dyDescent="0.25">
      <c r="A30" s="61"/>
      <c r="B30" s="5" t="s">
        <v>157</v>
      </c>
      <c r="C30" s="46" t="s">
        <v>158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1358</v>
      </c>
      <c r="P30" s="3"/>
      <c r="Q30" s="3">
        <v>1165.1612903225805</v>
      </c>
      <c r="R30" s="3">
        <v>378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61"/>
      <c r="AH30" s="156">
        <v>2901.1612903225805</v>
      </c>
      <c r="AI30" s="68">
        <f t="shared" si="0"/>
        <v>414.45161290322579</v>
      </c>
    </row>
    <row r="31" spans="1:35" x14ac:dyDescent="0.25">
      <c r="A31" s="61"/>
      <c r="B31" s="5" t="s">
        <v>159</v>
      </c>
      <c r="C31" s="46" t="s">
        <v>160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>
        <v>2870</v>
      </c>
      <c r="R31" s="3"/>
      <c r="S31" s="3"/>
      <c r="T31" s="3"/>
      <c r="U31" s="3"/>
      <c r="V31" s="3"/>
      <c r="W31" s="3"/>
      <c r="X31" s="3"/>
      <c r="Y31" s="3">
        <v>822.38709677419354</v>
      </c>
      <c r="Z31" s="3"/>
      <c r="AA31" s="3"/>
      <c r="AB31" s="3"/>
      <c r="AC31" s="3"/>
      <c r="AD31" s="3"/>
      <c r="AE31" s="3"/>
      <c r="AF31" s="3"/>
      <c r="AG31" s="161"/>
      <c r="AH31" s="156">
        <v>3692.3870967741937</v>
      </c>
      <c r="AI31" s="68">
        <f t="shared" si="0"/>
        <v>527.48387096774195</v>
      </c>
    </row>
    <row r="32" spans="1:35" x14ac:dyDescent="0.25">
      <c r="A32" s="61"/>
      <c r="B32" s="5" t="s">
        <v>161</v>
      </c>
      <c r="C32" s="46" t="s">
        <v>162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>
        <v>2551.6129032258063</v>
      </c>
      <c r="AD32" s="3"/>
      <c r="AE32" s="3"/>
      <c r="AF32" s="3"/>
      <c r="AG32" s="161"/>
      <c r="AH32" s="156">
        <v>2551.6129032258063</v>
      </c>
      <c r="AI32" s="68">
        <f t="shared" si="0"/>
        <v>364.51612903225805</v>
      </c>
    </row>
    <row r="33" spans="1:35" x14ac:dyDescent="0.25">
      <c r="A33" s="61"/>
      <c r="B33" s="5" t="s">
        <v>163</v>
      </c>
      <c r="C33" s="46" t="s">
        <v>164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>
        <v>1274</v>
      </c>
      <c r="X33" s="3"/>
      <c r="Y33" s="3"/>
      <c r="Z33" s="3"/>
      <c r="AA33" s="3"/>
      <c r="AB33" s="3"/>
      <c r="AC33" s="3">
        <v>2392.1935483870966</v>
      </c>
      <c r="AD33" s="3"/>
      <c r="AE33" s="3"/>
      <c r="AF33" s="3"/>
      <c r="AG33" s="161"/>
      <c r="AH33" s="156">
        <v>3666.1935483870966</v>
      </c>
      <c r="AI33" s="68">
        <f t="shared" si="0"/>
        <v>523.74193548387098</v>
      </c>
    </row>
    <row r="34" spans="1:35" x14ac:dyDescent="0.25">
      <c r="A34" s="61"/>
      <c r="B34" s="5" t="s">
        <v>165</v>
      </c>
      <c r="C34" s="46" t="s">
        <v>166</v>
      </c>
      <c r="D34" s="3"/>
      <c r="E34" s="3">
        <v>15339.483870967742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>
        <v>3994.7419354838707</v>
      </c>
      <c r="R34" s="3"/>
      <c r="S34" s="3"/>
      <c r="T34" s="3"/>
      <c r="U34" s="3"/>
      <c r="V34" s="3"/>
      <c r="W34" s="3">
        <v>5312.322580645161</v>
      </c>
      <c r="X34" s="3"/>
      <c r="Y34" s="3"/>
      <c r="Z34" s="3"/>
      <c r="AA34" s="3"/>
      <c r="AB34" s="3"/>
      <c r="AC34" s="3"/>
      <c r="AD34" s="3"/>
      <c r="AE34" s="3"/>
      <c r="AF34" s="3"/>
      <c r="AG34" s="161"/>
      <c r="AH34" s="156">
        <v>24646.548387096773</v>
      </c>
      <c r="AI34" s="68">
        <f t="shared" si="0"/>
        <v>3520.9354838709673</v>
      </c>
    </row>
    <row r="35" spans="1:35" x14ac:dyDescent="0.25">
      <c r="A35" s="61"/>
      <c r="B35" s="5" t="s">
        <v>167</v>
      </c>
      <c r="C35" s="46" t="s">
        <v>168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>
        <v>10018.693548387097</v>
      </c>
      <c r="AD35" s="3"/>
      <c r="AE35" s="3"/>
      <c r="AF35" s="3"/>
      <c r="AG35" s="161"/>
      <c r="AH35" s="156">
        <v>10018.693548387097</v>
      </c>
      <c r="AI35" s="68">
        <f t="shared" si="0"/>
        <v>1431.241935483871</v>
      </c>
    </row>
    <row r="36" spans="1:35" x14ac:dyDescent="0.25">
      <c r="A36" s="61"/>
      <c r="B36" s="5" t="s">
        <v>169</v>
      </c>
      <c r="C36" s="46" t="s">
        <v>170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>
        <v>9700.8709677419356</v>
      </c>
      <c r="R36" s="3"/>
      <c r="S36" s="3"/>
      <c r="T36" s="3"/>
      <c r="U36" s="3"/>
      <c r="V36" s="3"/>
      <c r="W36" s="3"/>
      <c r="X36" s="3"/>
      <c r="Y36" s="3">
        <v>8692.5322580645152</v>
      </c>
      <c r="Z36" s="3"/>
      <c r="AA36" s="3"/>
      <c r="AB36" s="3"/>
      <c r="AC36" s="3">
        <v>13452.645161290322</v>
      </c>
      <c r="AD36" s="3"/>
      <c r="AE36" s="3"/>
      <c r="AF36" s="3"/>
      <c r="AG36" s="161"/>
      <c r="AH36" s="156">
        <v>31846.048387096773</v>
      </c>
      <c r="AI36" s="68">
        <f t="shared" si="0"/>
        <v>4549.4354838709678</v>
      </c>
    </row>
    <row r="37" spans="1:35" x14ac:dyDescent="0.25">
      <c r="A37" s="61"/>
      <c r="B37" s="5" t="s">
        <v>171</v>
      </c>
      <c r="C37" s="46" t="s">
        <v>172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>
        <v>735.67741935483866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>
        <v>1102.1612903225805</v>
      </c>
      <c r="AD37" s="3"/>
      <c r="AE37" s="3"/>
      <c r="AF37" s="3"/>
      <c r="AG37" s="161"/>
      <c r="AH37" s="156">
        <v>1837.838709677419</v>
      </c>
      <c r="AI37" s="68">
        <f t="shared" si="0"/>
        <v>262.54838709677415</v>
      </c>
    </row>
    <row r="38" spans="1:35" x14ac:dyDescent="0.25">
      <c r="A38" s="61"/>
      <c r="B38" s="5" t="s">
        <v>173</v>
      </c>
      <c r="C38" s="46" t="s">
        <v>174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>
        <v>317.0322580645161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61"/>
      <c r="AH38" s="156">
        <v>317.0322580645161</v>
      </c>
      <c r="AI38" s="68">
        <f t="shared" si="0"/>
        <v>45.29032258064516</v>
      </c>
    </row>
    <row r="39" spans="1:35" x14ac:dyDescent="0.25">
      <c r="A39" s="61"/>
      <c r="B39" s="5" t="s">
        <v>175</v>
      </c>
      <c r="C39" s="46" t="s">
        <v>176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7723.3709677419347</v>
      </c>
      <c r="P39" s="3"/>
      <c r="Q39" s="3">
        <v>670.87096774193549</v>
      </c>
      <c r="R39" s="3"/>
      <c r="S39" s="3"/>
      <c r="T39" s="3"/>
      <c r="U39" s="3"/>
      <c r="V39" s="3"/>
      <c r="W39" s="3">
        <v>3905.7741935483873</v>
      </c>
      <c r="X39" s="3"/>
      <c r="Y39" s="3"/>
      <c r="Z39" s="3"/>
      <c r="AA39" s="3"/>
      <c r="AB39" s="3"/>
      <c r="AC39" s="3"/>
      <c r="AD39" s="3"/>
      <c r="AE39" s="3"/>
      <c r="AF39" s="3"/>
      <c r="AG39" s="161"/>
      <c r="AH39" s="156">
        <v>12300.016129032258</v>
      </c>
      <c r="AI39" s="68">
        <f t="shared" si="0"/>
        <v>1757.1451612903224</v>
      </c>
    </row>
    <row r="40" spans="1:35" x14ac:dyDescent="0.25">
      <c r="A40" s="61"/>
      <c r="B40" s="5" t="s">
        <v>177</v>
      </c>
      <c r="C40" s="46" t="s">
        <v>178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>
        <v>1146.1935483870968</v>
      </c>
      <c r="R40" s="3">
        <v>317.0322580645161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>
        <v>3069.1612903225805</v>
      </c>
      <c r="AD40" s="3"/>
      <c r="AE40" s="3"/>
      <c r="AF40" s="3"/>
      <c r="AG40" s="161"/>
      <c r="AH40" s="156">
        <v>4532.3870967741932</v>
      </c>
      <c r="AI40" s="68">
        <f t="shared" si="0"/>
        <v>647.48387096774184</v>
      </c>
    </row>
    <row r="41" spans="1:35" x14ac:dyDescent="0.25">
      <c r="A41" s="61"/>
      <c r="B41" s="5" t="s">
        <v>179</v>
      </c>
      <c r="C41" s="46" t="s">
        <v>180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>
        <v>317.0322580645161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>
        <v>1206.0322580645161</v>
      </c>
      <c r="AD41" s="3"/>
      <c r="AE41" s="3"/>
      <c r="AF41" s="3"/>
      <c r="AG41" s="161"/>
      <c r="AH41" s="156">
        <v>1523.0645161290322</v>
      </c>
      <c r="AI41" s="68">
        <f t="shared" si="0"/>
        <v>217.58064516129031</v>
      </c>
    </row>
    <row r="42" spans="1:35" x14ac:dyDescent="0.25">
      <c r="A42" s="61"/>
      <c r="B42" s="5" t="s">
        <v>181</v>
      </c>
      <c r="C42" s="46" t="s">
        <v>182</v>
      </c>
      <c r="D42" s="3"/>
      <c r="E42" s="3"/>
      <c r="F42" s="3"/>
      <c r="G42" s="3"/>
      <c r="H42" s="3"/>
      <c r="I42" s="3">
        <v>853.54838709677415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61"/>
      <c r="AH42" s="156">
        <v>853.54838709677415</v>
      </c>
      <c r="AI42" s="68">
        <f t="shared" si="0"/>
        <v>121.93548387096773</v>
      </c>
    </row>
    <row r="43" spans="1:35" x14ac:dyDescent="0.25">
      <c r="A43" s="61"/>
      <c r="B43" s="5" t="s">
        <v>183</v>
      </c>
      <c r="C43" s="46" t="s">
        <v>184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>
        <v>317.0322580645161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61"/>
      <c r="AH43" s="156">
        <v>317.0322580645161</v>
      </c>
      <c r="AI43" s="68">
        <f t="shared" si="0"/>
        <v>45.29032258064516</v>
      </c>
    </row>
    <row r="44" spans="1:35" x14ac:dyDescent="0.25">
      <c r="A44" s="61"/>
      <c r="B44" s="5" t="s">
        <v>185</v>
      </c>
      <c r="C44" s="46" t="s">
        <v>186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>
        <v>317.0322580645161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61"/>
      <c r="AH44" s="156">
        <v>317.0322580645161</v>
      </c>
      <c r="AI44" s="68">
        <f t="shared" si="0"/>
        <v>45.29032258064516</v>
      </c>
    </row>
    <row r="45" spans="1:35" x14ac:dyDescent="0.25">
      <c r="A45" s="61"/>
      <c r="B45" s="5" t="s">
        <v>187</v>
      </c>
      <c r="C45" s="46" t="s">
        <v>188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>
        <v>365.80645161290323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161"/>
      <c r="AH45" s="156">
        <v>365.80645161290323</v>
      </c>
      <c r="AI45" s="68">
        <f t="shared" si="0"/>
        <v>52.258064516129032</v>
      </c>
    </row>
    <row r="46" spans="1:35" x14ac:dyDescent="0.25">
      <c r="A46" s="61"/>
      <c r="B46" s="5" t="s">
        <v>189</v>
      </c>
      <c r="C46" s="46" t="s">
        <v>190</v>
      </c>
      <c r="D46" s="3"/>
      <c r="E46" s="3"/>
      <c r="F46" s="3"/>
      <c r="G46" s="3"/>
      <c r="H46" s="3"/>
      <c r="I46" s="3"/>
      <c r="J46" s="3"/>
      <c r="K46" s="3">
        <v>1400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>
        <v>1274</v>
      </c>
      <c r="X46" s="3"/>
      <c r="Y46" s="3"/>
      <c r="Z46" s="3"/>
      <c r="AA46" s="3"/>
      <c r="AB46" s="3"/>
      <c r="AC46" s="3"/>
      <c r="AD46" s="3"/>
      <c r="AE46" s="3"/>
      <c r="AF46" s="3"/>
      <c r="AG46" s="161"/>
      <c r="AH46" s="156">
        <v>2674</v>
      </c>
      <c r="AI46" s="68">
        <f t="shared" si="0"/>
        <v>382</v>
      </c>
    </row>
    <row r="47" spans="1:35" x14ac:dyDescent="0.25">
      <c r="A47" s="61"/>
      <c r="B47" s="5" t="s">
        <v>191</v>
      </c>
      <c r="C47" s="46" t="s">
        <v>192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>
        <v>278.41935483870969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161"/>
      <c r="AH47" s="156">
        <v>278.41935483870969</v>
      </c>
      <c r="AI47" s="68">
        <f t="shared" si="0"/>
        <v>39.774193548387096</v>
      </c>
    </row>
    <row r="48" spans="1:35" x14ac:dyDescent="0.25">
      <c r="A48" s="61"/>
      <c r="B48" s="5" t="s">
        <v>193</v>
      </c>
      <c r="C48" s="46" t="s">
        <v>194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>
        <v>317.0322580645161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161"/>
      <c r="AH48" s="156">
        <v>317.0322580645161</v>
      </c>
      <c r="AI48" s="68">
        <f t="shared" si="0"/>
        <v>45.29032258064516</v>
      </c>
    </row>
    <row r="49" spans="1:35" x14ac:dyDescent="0.25">
      <c r="A49" s="61"/>
      <c r="B49" s="5" t="s">
        <v>195</v>
      </c>
      <c r="C49" s="46" t="s">
        <v>196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>
        <v>1902.1935483870968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>
        <v>3129.2258064516132</v>
      </c>
      <c r="AD49" s="3"/>
      <c r="AE49" s="3"/>
      <c r="AF49" s="3"/>
      <c r="AG49" s="161"/>
      <c r="AH49" s="156">
        <v>5031.4193548387102</v>
      </c>
      <c r="AI49" s="68">
        <f t="shared" si="0"/>
        <v>718.77419354838719</v>
      </c>
    </row>
    <row r="50" spans="1:35" x14ac:dyDescent="0.25">
      <c r="A50" s="61"/>
      <c r="B50" s="5" t="s">
        <v>197</v>
      </c>
      <c r="C50" s="46" t="s">
        <v>198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>
        <v>317.0322580645161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161"/>
      <c r="AH50" s="156">
        <v>317.0322580645161</v>
      </c>
      <c r="AI50" s="68">
        <f t="shared" si="0"/>
        <v>45.29032258064516</v>
      </c>
    </row>
    <row r="51" spans="1:35" x14ac:dyDescent="0.25">
      <c r="A51" s="61"/>
      <c r="B51" s="5" t="s">
        <v>199</v>
      </c>
      <c r="C51" s="46" t="s">
        <v>200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>
        <v>317.0322580645161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161"/>
      <c r="AH51" s="156">
        <v>317.0322580645161</v>
      </c>
      <c r="AI51" s="68">
        <f t="shared" si="0"/>
        <v>45.29032258064516</v>
      </c>
    </row>
    <row r="52" spans="1:35" x14ac:dyDescent="0.25">
      <c r="A52" s="61"/>
      <c r="B52" s="5" t="s">
        <v>201</v>
      </c>
      <c r="C52" s="46" t="s">
        <v>202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>
        <v>317.0322580645161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161"/>
      <c r="AH52" s="156">
        <v>317.0322580645161</v>
      </c>
      <c r="AI52" s="68">
        <f t="shared" si="0"/>
        <v>45.29032258064516</v>
      </c>
    </row>
    <row r="53" spans="1:35" x14ac:dyDescent="0.25">
      <c r="A53" s="61"/>
      <c r="B53" s="5" t="s">
        <v>203</v>
      </c>
      <c r="C53" s="46" t="s">
        <v>204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>
        <v>715.35483870967732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161"/>
      <c r="AH53" s="156">
        <v>715.35483870967732</v>
      </c>
      <c r="AI53" s="68">
        <f t="shared" si="0"/>
        <v>102.19354838709675</v>
      </c>
    </row>
    <row r="54" spans="1:35" x14ac:dyDescent="0.25">
      <c r="A54" s="61"/>
      <c r="B54" s="5" t="s">
        <v>205</v>
      </c>
      <c r="C54" s="46" t="s">
        <v>206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>
        <v>317.0322580645161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161"/>
      <c r="AH54" s="156">
        <v>317.0322580645161</v>
      </c>
      <c r="AI54" s="68">
        <f t="shared" si="0"/>
        <v>45.29032258064516</v>
      </c>
    </row>
    <row r="55" spans="1:35" x14ac:dyDescent="0.25">
      <c r="A55" s="61"/>
      <c r="B55" s="5" t="s">
        <v>207</v>
      </c>
      <c r="C55" s="46" t="s">
        <v>208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>
        <v>402.16129032258067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161"/>
      <c r="AH55" s="156">
        <v>402.16129032258067</v>
      </c>
      <c r="AI55" s="68">
        <f t="shared" si="0"/>
        <v>57.451612903225808</v>
      </c>
    </row>
    <row r="56" spans="1:35" x14ac:dyDescent="0.25">
      <c r="A56" s="61"/>
      <c r="B56" s="5" t="s">
        <v>209</v>
      </c>
      <c r="C56" s="46" t="s">
        <v>210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>
        <v>5838</v>
      </c>
      <c r="T56" s="3"/>
      <c r="U56" s="3"/>
      <c r="V56" s="3"/>
      <c r="W56" s="3"/>
      <c r="X56" s="3"/>
      <c r="Y56" s="3"/>
      <c r="Z56" s="3"/>
      <c r="AA56" s="3"/>
      <c r="AB56" s="3"/>
      <c r="AC56" s="3">
        <v>2450</v>
      </c>
      <c r="AD56" s="3"/>
      <c r="AE56" s="3"/>
      <c r="AF56" s="3"/>
      <c r="AG56" s="161"/>
      <c r="AH56" s="156">
        <v>8288</v>
      </c>
      <c r="AI56" s="68">
        <f t="shared" si="0"/>
        <v>1184</v>
      </c>
    </row>
    <row r="57" spans="1:35" x14ac:dyDescent="0.25">
      <c r="A57" s="61"/>
      <c r="B57" s="5" t="s">
        <v>211</v>
      </c>
      <c r="C57" s="46" t="s">
        <v>212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>
        <v>6344.5967741935483</v>
      </c>
      <c r="AD57" s="3"/>
      <c r="AE57" s="3"/>
      <c r="AF57" s="3"/>
      <c r="AG57" s="161"/>
      <c r="AH57" s="156">
        <v>6344.5967741935483</v>
      </c>
      <c r="AI57" s="68">
        <f t="shared" si="0"/>
        <v>906.37096774193549</v>
      </c>
    </row>
    <row r="58" spans="1:35" x14ac:dyDescent="0.25">
      <c r="A58" s="61"/>
      <c r="B58" s="5" t="s">
        <v>213</v>
      </c>
      <c r="C58" s="46" t="s">
        <v>214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>
        <v>837.74193548387098</v>
      </c>
      <c r="R58" s="3"/>
      <c r="S58" s="3"/>
      <c r="T58" s="3"/>
      <c r="U58" s="3"/>
      <c r="V58" s="3"/>
      <c r="W58" s="3">
        <v>3822</v>
      </c>
      <c r="X58" s="3"/>
      <c r="Y58" s="3">
        <v>7188.3225806451619</v>
      </c>
      <c r="Z58" s="3"/>
      <c r="AA58" s="3"/>
      <c r="AB58" s="3"/>
      <c r="AC58" s="3">
        <v>3160.3870967741937</v>
      </c>
      <c r="AD58" s="3"/>
      <c r="AE58" s="3"/>
      <c r="AF58" s="3"/>
      <c r="AG58" s="161"/>
      <c r="AH58" s="156">
        <v>15008.451612903227</v>
      </c>
      <c r="AI58" s="68">
        <f t="shared" si="0"/>
        <v>2144.0645161290327</v>
      </c>
    </row>
    <row r="59" spans="1:35" x14ac:dyDescent="0.25">
      <c r="A59" s="61"/>
      <c r="B59" s="5" t="s">
        <v>215</v>
      </c>
      <c r="C59" s="46" t="s">
        <v>216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>
        <v>278.41935483870969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61"/>
      <c r="AH59" s="156">
        <v>278.41935483870969</v>
      </c>
      <c r="AI59" s="68">
        <f t="shared" si="0"/>
        <v>39.774193548387096</v>
      </c>
    </row>
    <row r="60" spans="1:35" x14ac:dyDescent="0.25">
      <c r="A60" s="61"/>
      <c r="B60" s="5" t="s">
        <v>217</v>
      </c>
      <c r="C60" s="46" t="s">
        <v>218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>
        <v>317.0322580645161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161"/>
      <c r="AH60" s="156">
        <v>317.0322580645161</v>
      </c>
      <c r="AI60" s="68">
        <f t="shared" si="0"/>
        <v>45.29032258064516</v>
      </c>
    </row>
    <row r="61" spans="1:35" x14ac:dyDescent="0.25">
      <c r="A61" s="61"/>
      <c r="B61" s="5" t="s">
        <v>219</v>
      </c>
      <c r="C61" s="46" t="s">
        <v>220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>
        <v>378</v>
      </c>
      <c r="S61" s="3"/>
      <c r="T61" s="3"/>
      <c r="U61" s="3"/>
      <c r="V61" s="3"/>
      <c r="W61" s="3">
        <v>1596</v>
      </c>
      <c r="X61" s="3"/>
      <c r="Y61" s="3"/>
      <c r="Z61" s="3"/>
      <c r="AA61" s="3"/>
      <c r="AB61" s="3"/>
      <c r="AC61" s="3">
        <v>3459.1290322580649</v>
      </c>
      <c r="AD61" s="3"/>
      <c r="AE61" s="3"/>
      <c r="AF61" s="3"/>
      <c r="AG61" s="161"/>
      <c r="AH61" s="156">
        <v>5433.1290322580644</v>
      </c>
      <c r="AI61" s="68">
        <f t="shared" si="0"/>
        <v>776.16129032258061</v>
      </c>
    </row>
    <row r="62" spans="1:35" x14ac:dyDescent="0.25">
      <c r="A62" s="61"/>
      <c r="B62" s="5" t="s">
        <v>221</v>
      </c>
      <c r="C62" s="46" t="s">
        <v>222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>
        <v>278.41935483870969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161"/>
      <c r="AH62" s="156">
        <v>278.41935483870969</v>
      </c>
      <c r="AI62" s="68">
        <f t="shared" si="0"/>
        <v>39.774193548387096</v>
      </c>
    </row>
    <row r="63" spans="1:35" x14ac:dyDescent="0.25">
      <c r="A63" s="61"/>
      <c r="B63" s="5" t="s">
        <v>223</v>
      </c>
      <c r="C63" s="46" t="s">
        <v>224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v>1473.7258064516129</v>
      </c>
      <c r="T63" s="3"/>
      <c r="U63" s="3"/>
      <c r="V63" s="3"/>
      <c r="W63" s="3"/>
      <c r="X63" s="3"/>
      <c r="Y63" s="3"/>
      <c r="Z63" s="3"/>
      <c r="AA63" s="3"/>
      <c r="AB63" s="3"/>
      <c r="AC63" s="3">
        <v>1225</v>
      </c>
      <c r="AD63" s="3"/>
      <c r="AE63" s="3"/>
      <c r="AF63" s="3"/>
      <c r="AG63" s="161"/>
      <c r="AH63" s="156">
        <v>2698.7258064516127</v>
      </c>
      <c r="AI63" s="68">
        <f t="shared" si="0"/>
        <v>385.5322580645161</v>
      </c>
    </row>
    <row r="64" spans="1:35" x14ac:dyDescent="0.25">
      <c r="A64" s="61"/>
      <c r="B64" s="5" t="s">
        <v>225</v>
      </c>
      <c r="C64" s="46" t="s">
        <v>226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>
        <v>317.0322580645161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61"/>
      <c r="AH64" s="156">
        <v>317.0322580645161</v>
      </c>
      <c r="AI64" s="68">
        <f t="shared" si="0"/>
        <v>45.29032258064516</v>
      </c>
    </row>
    <row r="65" spans="1:35" x14ac:dyDescent="0.25">
      <c r="A65" s="61"/>
      <c r="B65" s="5" t="s">
        <v>227</v>
      </c>
      <c r="C65" s="46" t="s">
        <v>228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>
        <v>1274</v>
      </c>
      <c r="X65" s="3"/>
      <c r="Y65" s="3"/>
      <c r="Z65" s="3"/>
      <c r="AA65" s="3"/>
      <c r="AB65" s="3"/>
      <c r="AC65" s="3">
        <v>5078.9516129032263</v>
      </c>
      <c r="AD65" s="3"/>
      <c r="AE65" s="3"/>
      <c r="AF65" s="3"/>
      <c r="AG65" s="161"/>
      <c r="AH65" s="156">
        <v>6352.9516129032263</v>
      </c>
      <c r="AI65" s="68">
        <f t="shared" si="0"/>
        <v>907.56451612903231</v>
      </c>
    </row>
    <row r="66" spans="1:35" x14ac:dyDescent="0.25">
      <c r="A66" s="61"/>
      <c r="B66" s="5" t="s">
        <v>229</v>
      </c>
      <c r="C66" s="46" t="s">
        <v>230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>
        <v>344.12903225806451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61"/>
      <c r="AH66" s="156">
        <v>344.12903225806451</v>
      </c>
      <c r="AI66" s="68">
        <f t="shared" si="0"/>
        <v>49.161290322580648</v>
      </c>
    </row>
    <row r="67" spans="1:35" x14ac:dyDescent="0.25">
      <c r="A67" s="61"/>
      <c r="B67" s="5" t="s">
        <v>231</v>
      </c>
      <c r="C67" s="46" t="s">
        <v>232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>
        <v>1225</v>
      </c>
      <c r="AD67" s="3"/>
      <c r="AE67" s="3"/>
      <c r="AF67" s="3"/>
      <c r="AG67" s="161"/>
      <c r="AH67" s="156">
        <v>1225</v>
      </c>
      <c r="AI67" s="68">
        <f t="shared" si="0"/>
        <v>175</v>
      </c>
    </row>
    <row r="68" spans="1:35" x14ac:dyDescent="0.25">
      <c r="A68" s="61"/>
      <c r="B68" s="5" t="s">
        <v>233</v>
      </c>
      <c r="C68" s="46" t="s">
        <v>234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>
        <v>317.0322580645161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61"/>
      <c r="AH68" s="156">
        <v>317.0322580645161</v>
      </c>
      <c r="AI68" s="68">
        <f t="shared" si="0"/>
        <v>45.29032258064516</v>
      </c>
    </row>
    <row r="69" spans="1:35" x14ac:dyDescent="0.25">
      <c r="A69" s="61"/>
      <c r="B69" s="5" t="s">
        <v>235</v>
      </c>
      <c r="C69" s="46" t="s">
        <v>236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>
        <v>317.0322580645161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61"/>
      <c r="AH69" s="156">
        <v>317.0322580645161</v>
      </c>
      <c r="AI69" s="68">
        <f t="shared" si="0"/>
        <v>45.29032258064516</v>
      </c>
    </row>
    <row r="70" spans="1:35" x14ac:dyDescent="0.25">
      <c r="A70" s="61"/>
      <c r="B70" s="5" t="s">
        <v>237</v>
      </c>
      <c r="C70" s="46" t="s">
        <v>238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>
        <v>1225</v>
      </c>
      <c r="AD70" s="3"/>
      <c r="AE70" s="3"/>
      <c r="AF70" s="3"/>
      <c r="AG70" s="161"/>
      <c r="AH70" s="156">
        <v>1225</v>
      </c>
      <c r="AI70" s="68">
        <f t="shared" si="0"/>
        <v>175</v>
      </c>
    </row>
    <row r="71" spans="1:35" x14ac:dyDescent="0.25">
      <c r="A71" s="61"/>
      <c r="B71" s="5" t="s">
        <v>239</v>
      </c>
      <c r="C71" s="46" t="s">
        <v>240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>
        <v>1015.4516129032259</v>
      </c>
      <c r="AD71" s="3"/>
      <c r="AE71" s="3"/>
      <c r="AF71" s="3"/>
      <c r="AG71" s="161"/>
      <c r="AH71" s="156">
        <v>1015.4516129032259</v>
      </c>
      <c r="AI71" s="68">
        <f t="shared" ref="AI71:AI134" si="1">AH71/7</f>
        <v>145.06451612903226</v>
      </c>
    </row>
    <row r="72" spans="1:35" x14ac:dyDescent="0.25">
      <c r="A72" s="61"/>
      <c r="B72" s="5" t="s">
        <v>241</v>
      </c>
      <c r="C72" s="46" t="s">
        <v>242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>
        <v>7139.0967741935483</v>
      </c>
      <c r="AD72" s="3"/>
      <c r="AE72" s="3"/>
      <c r="AF72" s="3"/>
      <c r="AG72" s="161"/>
      <c r="AH72" s="156">
        <v>7139.0967741935483</v>
      </c>
      <c r="AI72" s="68">
        <f t="shared" si="1"/>
        <v>1019.8709677419355</v>
      </c>
    </row>
    <row r="73" spans="1:35" x14ac:dyDescent="0.25">
      <c r="A73" s="61"/>
      <c r="B73" s="5" t="s">
        <v>243</v>
      </c>
      <c r="C73" s="46" t="s">
        <v>244</v>
      </c>
      <c r="D73" s="3"/>
      <c r="E73" s="3">
        <v>4345.8709677419356</v>
      </c>
      <c r="F73" s="3"/>
      <c r="G73" s="3"/>
      <c r="H73" s="3"/>
      <c r="I73" s="3">
        <v>2369.3870967741937</v>
      </c>
      <c r="J73" s="3"/>
      <c r="K73" s="3">
        <v>1134</v>
      </c>
      <c r="L73" s="3"/>
      <c r="M73" s="3"/>
      <c r="N73" s="3"/>
      <c r="O73" s="3">
        <v>5535.9838709677424</v>
      </c>
      <c r="P73" s="3"/>
      <c r="Q73" s="3">
        <v>1311.9354838709676</v>
      </c>
      <c r="R73" s="3"/>
      <c r="S73" s="3"/>
      <c r="T73" s="3"/>
      <c r="U73" s="3"/>
      <c r="V73" s="3"/>
      <c r="W73" s="3">
        <v>5096</v>
      </c>
      <c r="X73" s="3">
        <v>36.354838709677416</v>
      </c>
      <c r="Y73" s="3">
        <v>4768.354838709678</v>
      </c>
      <c r="Z73" s="3"/>
      <c r="AA73" s="3"/>
      <c r="AB73" s="3"/>
      <c r="AC73" s="3">
        <v>8040.7419354838712</v>
      </c>
      <c r="AD73" s="3"/>
      <c r="AE73" s="3"/>
      <c r="AF73" s="3"/>
      <c r="AG73" s="161"/>
      <c r="AH73" s="156">
        <v>32638.629032258068</v>
      </c>
      <c r="AI73" s="68">
        <f t="shared" si="1"/>
        <v>4662.6612903225814</v>
      </c>
    </row>
    <row r="74" spans="1:35" x14ac:dyDescent="0.25">
      <c r="A74" s="61"/>
      <c r="B74" s="5" t="s">
        <v>245</v>
      </c>
      <c r="C74" s="46" t="s">
        <v>246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>
        <v>926.70967741935476</v>
      </c>
      <c r="X74" s="3"/>
      <c r="Y74" s="3"/>
      <c r="Z74" s="3"/>
      <c r="AA74" s="3"/>
      <c r="AB74" s="3"/>
      <c r="AC74" s="3">
        <v>1029.9032258064517</v>
      </c>
      <c r="AD74" s="3"/>
      <c r="AE74" s="3"/>
      <c r="AF74" s="3"/>
      <c r="AG74" s="161"/>
      <c r="AH74" s="156">
        <v>1956.6129032258063</v>
      </c>
      <c r="AI74" s="68">
        <f t="shared" si="1"/>
        <v>279.51612903225805</v>
      </c>
    </row>
    <row r="75" spans="1:35" x14ac:dyDescent="0.25">
      <c r="A75" s="61"/>
      <c r="B75" s="5" t="s">
        <v>247</v>
      </c>
      <c r="C75" s="46" t="s">
        <v>248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>
        <v>1120.2258064516129</v>
      </c>
      <c r="AD75" s="3"/>
      <c r="AE75" s="3"/>
      <c r="AF75" s="3"/>
      <c r="AG75" s="161"/>
      <c r="AH75" s="156">
        <v>1120.2258064516129</v>
      </c>
      <c r="AI75" s="68">
        <f t="shared" si="1"/>
        <v>160.03225806451613</v>
      </c>
    </row>
    <row r="76" spans="1:35" x14ac:dyDescent="0.25">
      <c r="A76" s="61"/>
      <c r="B76" s="5" t="s">
        <v>249</v>
      </c>
      <c r="C76" s="46" t="s">
        <v>250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>
        <v>915.87096774193549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161"/>
      <c r="AH76" s="156">
        <v>915.87096774193549</v>
      </c>
      <c r="AI76" s="68">
        <f t="shared" si="1"/>
        <v>130.83870967741936</v>
      </c>
    </row>
    <row r="77" spans="1:35" x14ac:dyDescent="0.25">
      <c r="A77" s="61"/>
      <c r="B77" s="5" t="s">
        <v>251</v>
      </c>
      <c r="C77" s="46" t="s">
        <v>252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>
        <v>493.16129032258067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161"/>
      <c r="AH77" s="156">
        <v>493.16129032258067</v>
      </c>
      <c r="AI77" s="68">
        <f t="shared" si="1"/>
        <v>70.451612903225808</v>
      </c>
    </row>
    <row r="78" spans="1:35" x14ac:dyDescent="0.25">
      <c r="A78" s="61"/>
      <c r="B78" s="5" t="s">
        <v>253</v>
      </c>
      <c r="C78" s="46" t="s">
        <v>254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>
        <v>317.0322580645161</v>
      </c>
      <c r="S78" s="3"/>
      <c r="T78" s="3"/>
      <c r="U78" s="3"/>
      <c r="V78" s="3"/>
      <c r="W78" s="3">
        <v>1768.741935483871</v>
      </c>
      <c r="X78" s="3"/>
      <c r="Y78" s="3"/>
      <c r="Z78" s="3"/>
      <c r="AA78" s="3"/>
      <c r="AB78" s="3"/>
      <c r="AC78" s="3"/>
      <c r="AD78" s="3"/>
      <c r="AE78" s="3"/>
      <c r="AF78" s="3"/>
      <c r="AG78" s="161"/>
      <c r="AH78" s="156">
        <v>2085.7741935483873</v>
      </c>
      <c r="AI78" s="68">
        <f t="shared" si="1"/>
        <v>297.9677419354839</v>
      </c>
    </row>
    <row r="79" spans="1:35" x14ac:dyDescent="0.25">
      <c r="A79" s="61"/>
      <c r="B79" s="5" t="s">
        <v>255</v>
      </c>
      <c r="C79" s="46" t="s">
        <v>256</v>
      </c>
      <c r="D79" s="3"/>
      <c r="E79" s="3"/>
      <c r="F79" s="3"/>
      <c r="G79" s="3"/>
      <c r="H79" s="3">
        <v>109.74193548387098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161"/>
      <c r="AH79" s="156">
        <v>109.74193548387098</v>
      </c>
      <c r="AI79" s="68">
        <f t="shared" si="1"/>
        <v>15.67741935483871</v>
      </c>
    </row>
    <row r="80" spans="1:35" x14ac:dyDescent="0.25">
      <c r="A80" s="61"/>
      <c r="B80" s="5" t="s">
        <v>257</v>
      </c>
      <c r="C80" s="46" t="s">
        <v>258</v>
      </c>
      <c r="D80" s="3"/>
      <c r="E80" s="3">
        <v>3718.5806451612907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>
        <v>1274</v>
      </c>
      <c r="X80" s="3"/>
      <c r="Y80" s="3"/>
      <c r="Z80" s="3"/>
      <c r="AA80" s="3"/>
      <c r="AB80" s="3"/>
      <c r="AC80" s="3"/>
      <c r="AD80" s="3"/>
      <c r="AE80" s="3"/>
      <c r="AF80" s="3"/>
      <c r="AG80" s="161"/>
      <c r="AH80" s="156">
        <v>4992.5806451612907</v>
      </c>
      <c r="AI80" s="68">
        <f t="shared" si="1"/>
        <v>713.22580645161293</v>
      </c>
    </row>
    <row r="81" spans="1:35" x14ac:dyDescent="0.25">
      <c r="A81" s="61"/>
      <c r="B81" s="5" t="s">
        <v>259</v>
      </c>
      <c r="C81" s="46" t="s">
        <v>260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>
        <v>1037.1290322580644</v>
      </c>
      <c r="AD81" s="3"/>
      <c r="AE81" s="3"/>
      <c r="AF81" s="3"/>
      <c r="AG81" s="161"/>
      <c r="AH81" s="156">
        <v>1037.1290322580644</v>
      </c>
      <c r="AI81" s="68">
        <f t="shared" si="1"/>
        <v>148.16129032258064</v>
      </c>
    </row>
    <row r="82" spans="1:35" x14ac:dyDescent="0.25">
      <c r="A82" s="61"/>
      <c r="B82" s="5" t="s">
        <v>261</v>
      </c>
      <c r="C82" s="46" t="s">
        <v>262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>
        <v>207.74193548387095</v>
      </c>
      <c r="R82" s="3"/>
      <c r="S82" s="3"/>
      <c r="T82" s="3"/>
      <c r="U82" s="3"/>
      <c r="V82" s="3"/>
      <c r="W82" s="3">
        <v>1284.3870967741934</v>
      </c>
      <c r="X82" s="3"/>
      <c r="Y82" s="3"/>
      <c r="Z82" s="3"/>
      <c r="AA82" s="3"/>
      <c r="AB82" s="3"/>
      <c r="AC82" s="3">
        <v>3253.4193548387093</v>
      </c>
      <c r="AD82" s="3"/>
      <c r="AE82" s="3"/>
      <c r="AF82" s="3"/>
      <c r="AG82" s="161"/>
      <c r="AH82" s="156">
        <v>4745.5483870967737</v>
      </c>
      <c r="AI82" s="68">
        <f t="shared" si="1"/>
        <v>677.93548387096769</v>
      </c>
    </row>
    <row r="83" spans="1:35" x14ac:dyDescent="0.25">
      <c r="A83" s="61"/>
      <c r="B83" s="5" t="s">
        <v>263</v>
      </c>
      <c r="C83" s="46" t="s">
        <v>264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>
        <v>8399.0967741935474</v>
      </c>
      <c r="P83" s="3"/>
      <c r="Q83" s="3"/>
      <c r="R83" s="3"/>
      <c r="S83" s="3"/>
      <c r="T83" s="3"/>
      <c r="U83" s="3"/>
      <c r="V83" s="3"/>
      <c r="W83" s="3">
        <v>1099.6774193548388</v>
      </c>
      <c r="X83" s="3">
        <v>3843</v>
      </c>
      <c r="Y83" s="3"/>
      <c r="Z83" s="3"/>
      <c r="AA83" s="3"/>
      <c r="AB83" s="3"/>
      <c r="AC83" s="3">
        <v>851.29032258064512</v>
      </c>
      <c r="AD83" s="3"/>
      <c r="AE83" s="3"/>
      <c r="AF83" s="3"/>
      <c r="AG83" s="161"/>
      <c r="AH83" s="156">
        <v>14193.064516129032</v>
      </c>
      <c r="AI83" s="68">
        <f t="shared" si="1"/>
        <v>2027.5806451612902</v>
      </c>
    </row>
    <row r="84" spans="1:35" x14ac:dyDescent="0.25">
      <c r="A84" s="61"/>
      <c r="B84" s="5" t="s">
        <v>265</v>
      </c>
      <c r="C84" s="46" t="s">
        <v>266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>
        <v>317.0322580645161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161"/>
      <c r="AH84" s="156">
        <v>317.0322580645161</v>
      </c>
      <c r="AI84" s="68">
        <f t="shared" si="1"/>
        <v>45.29032258064516</v>
      </c>
    </row>
    <row r="85" spans="1:35" x14ac:dyDescent="0.25">
      <c r="A85" s="61"/>
      <c r="B85" s="5" t="s">
        <v>267</v>
      </c>
      <c r="C85" s="46" t="s">
        <v>268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>
        <v>317.0322580645161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161"/>
      <c r="AH85" s="156">
        <v>317.0322580645161</v>
      </c>
      <c r="AI85" s="68">
        <f t="shared" si="1"/>
        <v>45.29032258064516</v>
      </c>
    </row>
    <row r="86" spans="1:35" x14ac:dyDescent="0.25">
      <c r="A86" s="61"/>
      <c r="B86" s="5" t="s">
        <v>269</v>
      </c>
      <c r="C86" s="46" t="s">
        <v>270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>
        <v>317.0322580645161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161"/>
      <c r="AH86" s="156">
        <v>317.0322580645161</v>
      </c>
      <c r="AI86" s="68">
        <f t="shared" si="1"/>
        <v>45.29032258064516</v>
      </c>
    </row>
    <row r="87" spans="1:35" x14ac:dyDescent="0.25">
      <c r="A87" s="61"/>
      <c r="B87" s="5" t="s">
        <v>271</v>
      </c>
      <c r="C87" s="46" t="s">
        <v>272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>
        <v>317.0322580645161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161"/>
      <c r="AH87" s="156">
        <v>317.0322580645161</v>
      </c>
      <c r="AI87" s="68">
        <f t="shared" si="1"/>
        <v>45.29032258064516</v>
      </c>
    </row>
    <row r="88" spans="1:35" x14ac:dyDescent="0.25">
      <c r="A88" s="61"/>
      <c r="B88" s="5" t="s">
        <v>273</v>
      </c>
      <c r="C88" s="46" t="s">
        <v>274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>
        <v>1274</v>
      </c>
      <c r="X88" s="3"/>
      <c r="Y88" s="3"/>
      <c r="Z88" s="3"/>
      <c r="AA88" s="3"/>
      <c r="AB88" s="3"/>
      <c r="AC88" s="3">
        <v>4498.177419354839</v>
      </c>
      <c r="AD88" s="3"/>
      <c r="AE88" s="3"/>
      <c r="AF88" s="3"/>
      <c r="AG88" s="161"/>
      <c r="AH88" s="156">
        <v>5772.177419354839</v>
      </c>
      <c r="AI88" s="68">
        <f t="shared" si="1"/>
        <v>824.59677419354841</v>
      </c>
    </row>
    <row r="89" spans="1:35" x14ac:dyDescent="0.25">
      <c r="A89" s="61"/>
      <c r="B89" s="5" t="s">
        <v>275</v>
      </c>
      <c r="C89" s="46" t="s">
        <v>276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>
        <v>1253.4516129032259</v>
      </c>
      <c r="X89" s="3"/>
      <c r="Y89" s="3"/>
      <c r="Z89" s="3"/>
      <c r="AA89" s="3"/>
      <c r="AB89" s="3"/>
      <c r="AC89" s="3">
        <v>2020.9677419354837</v>
      </c>
      <c r="AD89" s="3"/>
      <c r="AE89" s="3"/>
      <c r="AF89" s="3"/>
      <c r="AG89" s="161"/>
      <c r="AH89" s="156">
        <v>3274.4193548387093</v>
      </c>
      <c r="AI89" s="68">
        <f t="shared" si="1"/>
        <v>467.77419354838702</v>
      </c>
    </row>
    <row r="90" spans="1:35" x14ac:dyDescent="0.25">
      <c r="A90" s="61"/>
      <c r="B90" s="5" t="s">
        <v>277</v>
      </c>
      <c r="C90" s="46" t="s">
        <v>278</v>
      </c>
      <c r="D90" s="3"/>
      <c r="E90" s="3"/>
      <c r="F90" s="3"/>
      <c r="G90" s="3"/>
      <c r="H90" s="3"/>
      <c r="I90" s="3"/>
      <c r="J90" s="3"/>
      <c r="K90" s="3">
        <v>5894</v>
      </c>
      <c r="L90" s="3"/>
      <c r="M90" s="3"/>
      <c r="N90" s="3"/>
      <c r="O90" s="3">
        <v>6220.5161290322576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161"/>
      <c r="AH90" s="156">
        <v>12114.516129032258</v>
      </c>
      <c r="AI90" s="68">
        <f t="shared" si="1"/>
        <v>1730.6451612903224</v>
      </c>
    </row>
    <row r="91" spans="1:35" x14ac:dyDescent="0.25">
      <c r="A91" s="61"/>
      <c r="B91" s="5" t="s">
        <v>279</v>
      </c>
      <c r="C91" s="46" t="s">
        <v>280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>
        <v>2260.322580645161</v>
      </c>
      <c r="X91" s="3"/>
      <c r="Y91" s="3">
        <v>8421.1129032258068</v>
      </c>
      <c r="Z91" s="3"/>
      <c r="AA91" s="3"/>
      <c r="AB91" s="3"/>
      <c r="AC91" s="3"/>
      <c r="AD91" s="3"/>
      <c r="AE91" s="3"/>
      <c r="AF91" s="3"/>
      <c r="AG91" s="161"/>
      <c r="AH91" s="156">
        <v>10681.435483870968</v>
      </c>
      <c r="AI91" s="68">
        <f t="shared" si="1"/>
        <v>1525.9193548387098</v>
      </c>
    </row>
    <row r="92" spans="1:35" x14ac:dyDescent="0.25">
      <c r="A92" s="61"/>
      <c r="B92" s="5" t="s">
        <v>281</v>
      </c>
      <c r="C92" s="46" t="s">
        <v>282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>
        <v>278.41935483870969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161"/>
      <c r="AH92" s="156">
        <v>278.41935483870969</v>
      </c>
      <c r="AI92" s="68">
        <f t="shared" si="1"/>
        <v>39.774193548387096</v>
      </c>
    </row>
    <row r="93" spans="1:35" x14ac:dyDescent="0.25">
      <c r="A93" s="61"/>
      <c r="B93" s="5" t="s">
        <v>283</v>
      </c>
      <c r="C93" s="46" t="s">
        <v>284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>
        <v>3822</v>
      </c>
      <c r="X93" s="3"/>
      <c r="Y93" s="3"/>
      <c r="Z93" s="3"/>
      <c r="AA93" s="3"/>
      <c r="AB93" s="3"/>
      <c r="AC93" s="3">
        <v>10673.983870967741</v>
      </c>
      <c r="AD93" s="3"/>
      <c r="AE93" s="3"/>
      <c r="AF93" s="3"/>
      <c r="AG93" s="161"/>
      <c r="AH93" s="156">
        <v>14495.983870967741</v>
      </c>
      <c r="AI93" s="68">
        <f t="shared" si="1"/>
        <v>2070.8548387096771</v>
      </c>
    </row>
    <row r="94" spans="1:35" x14ac:dyDescent="0.25">
      <c r="A94" s="61"/>
      <c r="B94" s="5" t="s">
        <v>285</v>
      </c>
      <c r="C94" s="46" t="s">
        <v>286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>
        <v>625.48387096774195</v>
      </c>
      <c r="R94" s="3">
        <v>317.0322580645161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>
        <v>2052.5806451612907</v>
      </c>
      <c r="AD94" s="3"/>
      <c r="AE94" s="3"/>
      <c r="AF94" s="3"/>
      <c r="AG94" s="161"/>
      <c r="AH94" s="156">
        <v>2995.0967741935488</v>
      </c>
      <c r="AI94" s="68">
        <f t="shared" si="1"/>
        <v>427.87096774193554</v>
      </c>
    </row>
    <row r="95" spans="1:35" x14ac:dyDescent="0.25">
      <c r="A95" s="61"/>
      <c r="B95" s="5" t="s">
        <v>287</v>
      </c>
      <c r="C95" s="46" t="s">
        <v>288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>
        <v>595.67741935483866</v>
      </c>
      <c r="R95" s="3">
        <v>317.0322580645161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>
        <v>2960.7741935483868</v>
      </c>
      <c r="AD95" s="3"/>
      <c r="AE95" s="3"/>
      <c r="AF95" s="3"/>
      <c r="AG95" s="161"/>
      <c r="AH95" s="156">
        <v>3873.4838709677415</v>
      </c>
      <c r="AI95" s="68">
        <f t="shared" si="1"/>
        <v>553.35483870967732</v>
      </c>
    </row>
    <row r="96" spans="1:35" x14ac:dyDescent="0.25">
      <c r="A96" s="61"/>
      <c r="B96" s="5" t="s">
        <v>289</v>
      </c>
      <c r="C96" s="46" t="s">
        <v>290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>
        <v>4293.0322580645161</v>
      </c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>
        <v>5237.5806451612907</v>
      </c>
      <c r="AD96" s="3"/>
      <c r="AE96" s="3"/>
      <c r="AF96" s="3"/>
      <c r="AG96" s="161"/>
      <c r="AH96" s="156">
        <v>9530.6129032258068</v>
      </c>
      <c r="AI96" s="68">
        <f t="shared" si="1"/>
        <v>1361.516129032258</v>
      </c>
    </row>
    <row r="97" spans="1:35" x14ac:dyDescent="0.25">
      <c r="A97" s="61"/>
      <c r="B97" s="5" t="s">
        <v>291</v>
      </c>
      <c r="C97" s="46" t="s">
        <v>292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>
        <v>756</v>
      </c>
      <c r="R97" s="3"/>
      <c r="S97" s="3"/>
      <c r="T97" s="3"/>
      <c r="U97" s="3"/>
      <c r="V97" s="3"/>
      <c r="W97" s="3">
        <v>2548</v>
      </c>
      <c r="X97" s="3"/>
      <c r="Y97" s="3"/>
      <c r="Z97" s="3"/>
      <c r="AA97" s="3"/>
      <c r="AB97" s="3"/>
      <c r="AC97" s="3">
        <v>6845.5483870967737</v>
      </c>
      <c r="AD97" s="3"/>
      <c r="AE97" s="3"/>
      <c r="AF97" s="3"/>
      <c r="AG97" s="161"/>
      <c r="AH97" s="156">
        <v>10149.548387096773</v>
      </c>
      <c r="AI97" s="68">
        <f t="shared" si="1"/>
        <v>1449.9354838709676</v>
      </c>
    </row>
    <row r="98" spans="1:35" x14ac:dyDescent="0.25">
      <c r="A98" s="61"/>
      <c r="B98" s="5" t="s">
        <v>293</v>
      </c>
      <c r="C98" s="46" t="s">
        <v>294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>
        <v>1520.8064516129032</v>
      </c>
      <c r="R98" s="3"/>
      <c r="S98" s="3"/>
      <c r="T98" s="3"/>
      <c r="U98" s="3"/>
      <c r="V98" s="3"/>
      <c r="W98" s="3">
        <v>1274</v>
      </c>
      <c r="X98" s="3"/>
      <c r="Y98" s="3"/>
      <c r="Z98" s="3"/>
      <c r="AA98" s="3"/>
      <c r="AB98" s="3"/>
      <c r="AC98" s="3">
        <v>1325.258064516129</v>
      </c>
      <c r="AD98" s="3"/>
      <c r="AE98" s="3"/>
      <c r="AF98" s="3"/>
      <c r="AG98" s="161"/>
      <c r="AH98" s="156">
        <v>4120.0645161290322</v>
      </c>
      <c r="AI98" s="68">
        <f t="shared" si="1"/>
        <v>588.58064516129036</v>
      </c>
    </row>
    <row r="99" spans="1:35" x14ac:dyDescent="0.25">
      <c r="A99" s="61"/>
      <c r="B99" s="5" t="s">
        <v>449</v>
      </c>
      <c r="C99" s="46" t="s">
        <v>450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>
        <v>17.612903225806452</v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161"/>
      <c r="AH99" s="156">
        <v>17.612903225806452</v>
      </c>
      <c r="AI99" s="68">
        <f t="shared" si="1"/>
        <v>2.5161290322580645</v>
      </c>
    </row>
    <row r="100" spans="1:35" x14ac:dyDescent="0.25">
      <c r="A100" s="61"/>
      <c r="B100" s="5" t="s">
        <v>295</v>
      </c>
      <c r="C100" s="46" t="s">
        <v>296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>
        <v>2508.2580645161288</v>
      </c>
      <c r="AD100" s="3"/>
      <c r="AE100" s="3"/>
      <c r="AF100" s="3"/>
      <c r="AG100" s="161"/>
      <c r="AH100" s="156">
        <v>2508.2580645161288</v>
      </c>
      <c r="AI100" s="68">
        <f t="shared" si="1"/>
        <v>358.32258064516128</v>
      </c>
    </row>
    <row r="101" spans="1:35" x14ac:dyDescent="0.25">
      <c r="A101" s="61"/>
      <c r="B101" s="5" t="s">
        <v>297</v>
      </c>
      <c r="C101" s="46" t="s">
        <v>298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>
        <v>317.0322580645161</v>
      </c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161"/>
      <c r="AH101" s="156">
        <v>317.0322580645161</v>
      </c>
      <c r="AI101" s="68">
        <f t="shared" si="1"/>
        <v>45.29032258064516</v>
      </c>
    </row>
    <row r="102" spans="1:35" x14ac:dyDescent="0.25">
      <c r="A102" s="61"/>
      <c r="B102" s="5" t="s">
        <v>299</v>
      </c>
      <c r="C102" s="46" t="s">
        <v>300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>
        <v>352.25806451612902</v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61"/>
      <c r="AH102" s="156">
        <v>352.25806451612902</v>
      </c>
      <c r="AI102" s="68">
        <f t="shared" si="1"/>
        <v>50.322580645161288</v>
      </c>
    </row>
    <row r="103" spans="1:35" x14ac:dyDescent="0.25">
      <c r="A103" s="61"/>
      <c r="B103" s="5" t="s">
        <v>301</v>
      </c>
      <c r="C103" s="46" t="s">
        <v>302</v>
      </c>
      <c r="D103" s="3"/>
      <c r="E103" s="3">
        <v>3916.838709677419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>
        <v>836.61290322580646</v>
      </c>
      <c r="R103" s="3"/>
      <c r="S103" s="3"/>
      <c r="T103" s="3"/>
      <c r="U103" s="3"/>
      <c r="V103" s="3"/>
      <c r="W103" s="3">
        <v>1274</v>
      </c>
      <c r="X103" s="3"/>
      <c r="Y103" s="3"/>
      <c r="Z103" s="3"/>
      <c r="AA103" s="3"/>
      <c r="AB103" s="3"/>
      <c r="AC103" s="3"/>
      <c r="AD103" s="3"/>
      <c r="AE103" s="3"/>
      <c r="AF103" s="3"/>
      <c r="AG103" s="161"/>
      <c r="AH103" s="156">
        <v>6027.4516129032254</v>
      </c>
      <c r="AI103" s="68">
        <f t="shared" si="1"/>
        <v>861.0645161290322</v>
      </c>
    </row>
    <row r="104" spans="1:35" x14ac:dyDescent="0.25">
      <c r="A104" s="61"/>
      <c r="B104" s="5" t="s">
        <v>303</v>
      </c>
      <c r="C104" s="46" t="s">
        <v>305</v>
      </c>
      <c r="D104" s="3"/>
      <c r="E104" s="3">
        <v>7289.9354838709678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>
        <v>5763.9354838709678</v>
      </c>
      <c r="R104" s="3"/>
      <c r="S104" s="3"/>
      <c r="T104" s="3"/>
      <c r="U104" s="3"/>
      <c r="V104" s="3"/>
      <c r="W104" s="3">
        <v>1274</v>
      </c>
      <c r="X104" s="3"/>
      <c r="Y104" s="3"/>
      <c r="Z104" s="3"/>
      <c r="AA104" s="3"/>
      <c r="AB104" s="3"/>
      <c r="AC104" s="3">
        <v>11298.790322580644</v>
      </c>
      <c r="AD104" s="3"/>
      <c r="AE104" s="3"/>
      <c r="AF104" s="3"/>
      <c r="AG104" s="161"/>
      <c r="AH104" s="156">
        <v>25626.66129032258</v>
      </c>
      <c r="AI104" s="68">
        <f t="shared" si="1"/>
        <v>3660.9516129032259</v>
      </c>
    </row>
    <row r="105" spans="1:35" x14ac:dyDescent="0.25">
      <c r="A105" s="61"/>
      <c r="B105" s="5" t="s">
        <v>306</v>
      </c>
      <c r="C105" s="46" t="s">
        <v>307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>
        <v>1275.5806451612902</v>
      </c>
      <c r="X105" s="3"/>
      <c r="Y105" s="3"/>
      <c r="Z105" s="3"/>
      <c r="AA105" s="3"/>
      <c r="AB105" s="3"/>
      <c r="AC105" s="3">
        <v>1339.7096774193546</v>
      </c>
      <c r="AD105" s="3"/>
      <c r="AE105" s="3"/>
      <c r="AF105" s="3"/>
      <c r="AG105" s="161"/>
      <c r="AH105" s="156">
        <v>2615.2903225806449</v>
      </c>
      <c r="AI105" s="68">
        <f t="shared" si="1"/>
        <v>373.61290322580641</v>
      </c>
    </row>
    <row r="106" spans="1:35" x14ac:dyDescent="0.25">
      <c r="A106" s="61"/>
      <c r="B106" s="5" t="s">
        <v>308</v>
      </c>
      <c r="C106" s="46" t="s">
        <v>309</v>
      </c>
      <c r="D106" s="3"/>
      <c r="E106" s="3"/>
      <c r="F106" s="3"/>
      <c r="G106" s="3"/>
      <c r="H106" s="3"/>
      <c r="I106" s="3">
        <v>3849.322580645161</v>
      </c>
      <c r="J106" s="3"/>
      <c r="K106" s="3"/>
      <c r="L106" s="3"/>
      <c r="M106" s="3"/>
      <c r="N106" s="3"/>
      <c r="O106" s="3"/>
      <c r="P106" s="3"/>
      <c r="Q106" s="3">
        <v>825.54838709677415</v>
      </c>
      <c r="R106" s="3"/>
      <c r="S106" s="3"/>
      <c r="T106" s="3"/>
      <c r="U106" s="3"/>
      <c r="V106" s="3"/>
      <c r="W106" s="3">
        <v>3822</v>
      </c>
      <c r="X106" s="3"/>
      <c r="Y106" s="3"/>
      <c r="Z106" s="3"/>
      <c r="AA106" s="3"/>
      <c r="AB106" s="3"/>
      <c r="AC106" s="3">
        <v>3939.1935483870966</v>
      </c>
      <c r="AD106" s="3"/>
      <c r="AE106" s="3"/>
      <c r="AF106" s="3"/>
      <c r="AG106" s="161"/>
      <c r="AH106" s="156">
        <v>12436.064516129032</v>
      </c>
      <c r="AI106" s="68">
        <f t="shared" si="1"/>
        <v>1776.5806451612902</v>
      </c>
    </row>
    <row r="107" spans="1:35" x14ac:dyDescent="0.25">
      <c r="A107" s="61"/>
      <c r="B107" s="5" t="s">
        <v>310</v>
      </c>
      <c r="C107" s="46" t="s">
        <v>311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>
        <v>350.90322580645164</v>
      </c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161"/>
      <c r="AH107" s="156">
        <v>350.90322580645164</v>
      </c>
      <c r="AI107" s="68">
        <f t="shared" si="1"/>
        <v>50.12903225806452</v>
      </c>
    </row>
    <row r="108" spans="1:35" x14ac:dyDescent="0.25">
      <c r="A108" s="61"/>
      <c r="B108" s="5" t="s">
        <v>312</v>
      </c>
      <c r="C108" s="46" t="s">
        <v>313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>
        <v>1117.741935483871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161"/>
      <c r="AH108" s="156">
        <v>1117.741935483871</v>
      </c>
      <c r="AI108" s="68">
        <f t="shared" si="1"/>
        <v>159.67741935483872</v>
      </c>
    </row>
    <row r="109" spans="1:35" x14ac:dyDescent="0.25">
      <c r="A109" s="61"/>
      <c r="B109" s="5" t="s">
        <v>314</v>
      </c>
      <c r="C109" s="46" t="s">
        <v>315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>
        <v>317.0322580645161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161"/>
      <c r="AH109" s="156">
        <v>317.0322580645161</v>
      </c>
      <c r="AI109" s="68">
        <f t="shared" si="1"/>
        <v>45.29032258064516</v>
      </c>
    </row>
    <row r="110" spans="1:35" x14ac:dyDescent="0.25">
      <c r="A110" s="61"/>
      <c r="B110" s="5" t="s">
        <v>316</v>
      </c>
      <c r="C110" s="46" t="s">
        <v>317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>
        <v>302.80645161290323</v>
      </c>
      <c r="AF110" s="3"/>
      <c r="AG110" s="161"/>
      <c r="AH110" s="156">
        <v>302.80645161290323</v>
      </c>
      <c r="AI110" s="68">
        <f t="shared" si="1"/>
        <v>43.258064516129032</v>
      </c>
    </row>
    <row r="111" spans="1:35" x14ac:dyDescent="0.25">
      <c r="A111" s="61"/>
      <c r="B111" s="5" t="s">
        <v>318</v>
      </c>
      <c r="C111" s="46" t="s">
        <v>319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>
        <v>3986.3870967741937</v>
      </c>
      <c r="X111" s="3"/>
      <c r="Y111" s="3"/>
      <c r="Z111" s="3"/>
      <c r="AA111" s="3"/>
      <c r="AB111" s="3"/>
      <c r="AC111" s="3">
        <v>9931.5322580645152</v>
      </c>
      <c r="AD111" s="3"/>
      <c r="AE111" s="3"/>
      <c r="AF111" s="3"/>
      <c r="AG111" s="161"/>
      <c r="AH111" s="156">
        <v>13917.919354838708</v>
      </c>
      <c r="AI111" s="68">
        <f t="shared" si="1"/>
        <v>1988.2741935483868</v>
      </c>
    </row>
    <row r="112" spans="1:35" x14ac:dyDescent="0.25">
      <c r="A112" s="61"/>
      <c r="B112" s="5" t="s">
        <v>320</v>
      </c>
      <c r="C112" s="46" t="s">
        <v>321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>
        <v>402.16129032258067</v>
      </c>
      <c r="W112" s="3">
        <v>554.80645161290329</v>
      </c>
      <c r="X112" s="3"/>
      <c r="Y112" s="3"/>
      <c r="Z112" s="3"/>
      <c r="AA112" s="3"/>
      <c r="AB112" s="3"/>
      <c r="AC112" s="3"/>
      <c r="AD112" s="3"/>
      <c r="AE112" s="3"/>
      <c r="AF112" s="3"/>
      <c r="AG112" s="161"/>
      <c r="AH112" s="156">
        <v>956.9677419354839</v>
      </c>
      <c r="AI112" s="68">
        <f t="shared" si="1"/>
        <v>136.70967741935485</v>
      </c>
    </row>
    <row r="113" spans="1:35" x14ac:dyDescent="0.25">
      <c r="A113" s="61"/>
      <c r="B113" s="5" t="s">
        <v>322</v>
      </c>
      <c r="C113" s="46" t="s">
        <v>323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>
        <v>317.0322580645161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161"/>
      <c r="AH113" s="156">
        <v>317.0322580645161</v>
      </c>
      <c r="AI113" s="68">
        <f t="shared" si="1"/>
        <v>45.29032258064516</v>
      </c>
    </row>
    <row r="114" spans="1:35" x14ac:dyDescent="0.25">
      <c r="A114" s="61"/>
      <c r="B114" s="5" t="s">
        <v>324</v>
      </c>
      <c r="C114" s="46" t="s">
        <v>325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>
        <v>490</v>
      </c>
      <c r="P114" s="3"/>
      <c r="Q114" s="3">
        <v>271.87096774193549</v>
      </c>
      <c r="R114" s="3"/>
      <c r="S114" s="3"/>
      <c r="T114" s="3"/>
      <c r="U114" s="3"/>
      <c r="V114" s="3"/>
      <c r="W114" s="3">
        <v>5096</v>
      </c>
      <c r="X114" s="3"/>
      <c r="Y114" s="3"/>
      <c r="Z114" s="3"/>
      <c r="AA114" s="3"/>
      <c r="AB114" s="3"/>
      <c r="AC114" s="3">
        <v>10871.225806451614</v>
      </c>
      <c r="AD114" s="3"/>
      <c r="AE114" s="3"/>
      <c r="AF114" s="3"/>
      <c r="AG114" s="161"/>
      <c r="AH114" s="156">
        <v>16729.096774193549</v>
      </c>
      <c r="AI114" s="68">
        <f t="shared" si="1"/>
        <v>2389.8709677419356</v>
      </c>
    </row>
    <row r="115" spans="1:35" x14ac:dyDescent="0.25">
      <c r="A115" s="61"/>
      <c r="B115" s="5" t="s">
        <v>326</v>
      </c>
      <c r="C115" s="46" t="s">
        <v>327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>
        <v>6062</v>
      </c>
      <c r="P115" s="3"/>
      <c r="Q115" s="3">
        <v>1661.0322580645161</v>
      </c>
      <c r="R115" s="3"/>
      <c r="S115" s="3"/>
      <c r="T115" s="3"/>
      <c r="U115" s="3"/>
      <c r="V115" s="3"/>
      <c r="W115" s="3">
        <v>1274</v>
      </c>
      <c r="X115" s="3"/>
      <c r="Y115" s="3"/>
      <c r="Z115" s="3"/>
      <c r="AA115" s="3"/>
      <c r="AB115" s="3"/>
      <c r="AC115" s="3">
        <v>4825.7096774193551</v>
      </c>
      <c r="AD115" s="3"/>
      <c r="AE115" s="3"/>
      <c r="AF115" s="3"/>
      <c r="AG115" s="161"/>
      <c r="AH115" s="156">
        <v>13822.741935483871</v>
      </c>
      <c r="AI115" s="68">
        <f t="shared" si="1"/>
        <v>1974.6774193548388</v>
      </c>
    </row>
    <row r="116" spans="1:35" x14ac:dyDescent="0.25">
      <c r="A116" s="61"/>
      <c r="B116" s="5" t="s">
        <v>328</v>
      </c>
      <c r="C116" s="46" t="s">
        <v>329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>
        <v>920.8387096774195</v>
      </c>
      <c r="R116" s="3">
        <v>35.225806451612904</v>
      </c>
      <c r="S116" s="3"/>
      <c r="T116" s="3"/>
      <c r="U116" s="3"/>
      <c r="V116" s="3"/>
      <c r="W116" s="3">
        <v>2527.4516129032259</v>
      </c>
      <c r="X116" s="3"/>
      <c r="Y116" s="3"/>
      <c r="Z116" s="3"/>
      <c r="AA116" s="3"/>
      <c r="AB116" s="3"/>
      <c r="AC116" s="3">
        <v>4562.5322580645161</v>
      </c>
      <c r="AD116" s="3"/>
      <c r="AE116" s="3"/>
      <c r="AF116" s="3"/>
      <c r="AG116" s="161"/>
      <c r="AH116" s="156">
        <v>8046.0483870967746</v>
      </c>
      <c r="AI116" s="68">
        <f t="shared" si="1"/>
        <v>1149.4354838709678</v>
      </c>
    </row>
    <row r="117" spans="1:35" x14ac:dyDescent="0.25">
      <c r="A117" s="61"/>
      <c r="B117" s="5" t="s">
        <v>332</v>
      </c>
      <c r="C117" s="46" t="s">
        <v>333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>
        <v>837.74193548387098</v>
      </c>
      <c r="P117" s="3"/>
      <c r="Q117" s="3">
        <v>2924.6451612903224</v>
      </c>
      <c r="R117" s="3"/>
      <c r="S117" s="3"/>
      <c r="T117" s="3"/>
      <c r="U117" s="3"/>
      <c r="V117" s="3"/>
      <c r="W117" s="3">
        <v>4520.645161290322</v>
      </c>
      <c r="X117" s="3"/>
      <c r="Y117" s="3"/>
      <c r="Z117" s="3"/>
      <c r="AA117" s="3"/>
      <c r="AB117" s="3"/>
      <c r="AC117" s="3">
        <v>10556.338709677419</v>
      </c>
      <c r="AD117" s="3"/>
      <c r="AE117" s="3"/>
      <c r="AF117" s="3"/>
      <c r="AG117" s="161"/>
      <c r="AH117" s="156">
        <v>18839.370967741932</v>
      </c>
      <c r="AI117" s="68">
        <f t="shared" si="1"/>
        <v>2691.338709677419</v>
      </c>
    </row>
    <row r="118" spans="1:35" x14ac:dyDescent="0.25">
      <c r="A118" s="61"/>
      <c r="B118" s="5" t="s">
        <v>334</v>
      </c>
      <c r="C118" s="46" t="s">
        <v>335</v>
      </c>
      <c r="D118" s="3"/>
      <c r="E118" s="3"/>
      <c r="F118" s="3"/>
      <c r="G118" s="3"/>
      <c r="H118" s="3"/>
      <c r="I118" s="3">
        <v>3613.2419354838707</v>
      </c>
      <c r="J118" s="3"/>
      <c r="K118" s="3"/>
      <c r="L118" s="3"/>
      <c r="M118" s="3"/>
      <c r="N118" s="3"/>
      <c r="O118" s="3"/>
      <c r="P118" s="3"/>
      <c r="Q118" s="3">
        <v>4512.9677419354839</v>
      </c>
      <c r="R118" s="3"/>
      <c r="S118" s="3"/>
      <c r="T118" s="3"/>
      <c r="U118" s="3"/>
      <c r="V118" s="3"/>
      <c r="W118" s="3"/>
      <c r="X118" s="3"/>
      <c r="Y118" s="3">
        <v>6818.1129032258068</v>
      </c>
      <c r="Z118" s="3"/>
      <c r="AA118" s="3"/>
      <c r="AB118" s="3"/>
      <c r="AC118" s="3">
        <v>3834.4193548387093</v>
      </c>
      <c r="AD118" s="3"/>
      <c r="AE118" s="3"/>
      <c r="AF118" s="3"/>
      <c r="AG118" s="161"/>
      <c r="AH118" s="156">
        <v>18778.741935483871</v>
      </c>
      <c r="AI118" s="68">
        <f t="shared" si="1"/>
        <v>2682.6774193548385</v>
      </c>
    </row>
    <row r="119" spans="1:35" x14ac:dyDescent="0.25">
      <c r="A119" s="61"/>
      <c r="B119" s="5" t="s">
        <v>336</v>
      </c>
      <c r="C119" s="46" t="s">
        <v>337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>
        <v>3822</v>
      </c>
      <c r="X119" s="3"/>
      <c r="Y119" s="3"/>
      <c r="Z119" s="3"/>
      <c r="AA119" s="3"/>
      <c r="AB119" s="3"/>
      <c r="AC119" s="3">
        <v>10473.241935483871</v>
      </c>
      <c r="AD119" s="3"/>
      <c r="AE119" s="3"/>
      <c r="AF119" s="3"/>
      <c r="AG119" s="161"/>
      <c r="AH119" s="156">
        <v>14295.241935483871</v>
      </c>
      <c r="AI119" s="68">
        <f t="shared" si="1"/>
        <v>2042.1774193548388</v>
      </c>
    </row>
    <row r="120" spans="1:35" x14ac:dyDescent="0.25">
      <c r="A120" s="61"/>
      <c r="B120" s="5" t="s">
        <v>338</v>
      </c>
      <c r="C120" s="46" t="s">
        <v>339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>
        <v>2587.7419354838712</v>
      </c>
      <c r="AD120" s="3"/>
      <c r="AE120" s="3"/>
      <c r="AF120" s="3"/>
      <c r="AG120" s="161"/>
      <c r="AH120" s="156">
        <v>2587.7419354838712</v>
      </c>
      <c r="AI120" s="68">
        <f t="shared" si="1"/>
        <v>369.67741935483872</v>
      </c>
    </row>
    <row r="121" spans="1:35" x14ac:dyDescent="0.25">
      <c r="A121" s="61"/>
      <c r="B121" s="5" t="s">
        <v>340</v>
      </c>
      <c r="C121" s="46" t="s">
        <v>341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>
        <v>317.0322580645161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161"/>
      <c r="AH121" s="156">
        <v>317.0322580645161</v>
      </c>
      <c r="AI121" s="68">
        <f t="shared" si="1"/>
        <v>45.29032258064516</v>
      </c>
    </row>
    <row r="122" spans="1:35" x14ac:dyDescent="0.25">
      <c r="A122" s="61"/>
      <c r="B122" s="5" t="s">
        <v>342</v>
      </c>
      <c r="C122" s="46" t="s">
        <v>343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>
        <v>605.61290322580646</v>
      </c>
      <c r="AF122" s="3"/>
      <c r="AG122" s="161"/>
      <c r="AH122" s="156">
        <v>605.61290322580646</v>
      </c>
      <c r="AI122" s="68">
        <f t="shared" si="1"/>
        <v>86.516129032258064</v>
      </c>
    </row>
    <row r="123" spans="1:35" x14ac:dyDescent="0.25">
      <c r="A123" s="61"/>
      <c r="B123" s="5" t="s">
        <v>344</v>
      </c>
      <c r="C123" s="46" t="s">
        <v>345</v>
      </c>
      <c r="D123" s="3"/>
      <c r="E123" s="3"/>
      <c r="F123" s="3"/>
      <c r="G123" s="3"/>
      <c r="H123" s="3"/>
      <c r="I123" s="3">
        <v>9247</v>
      </c>
      <c r="J123" s="3"/>
      <c r="K123" s="3"/>
      <c r="L123" s="3"/>
      <c r="M123" s="3"/>
      <c r="N123" s="3"/>
      <c r="O123" s="3">
        <v>5966.9354838709678</v>
      </c>
      <c r="P123" s="3"/>
      <c r="Q123" s="3">
        <v>896.45161290322585</v>
      </c>
      <c r="R123" s="3"/>
      <c r="S123" s="3"/>
      <c r="T123" s="3"/>
      <c r="U123" s="3"/>
      <c r="V123" s="3"/>
      <c r="W123" s="3">
        <v>2548</v>
      </c>
      <c r="X123" s="3"/>
      <c r="Y123" s="3"/>
      <c r="Z123" s="3"/>
      <c r="AA123" s="3"/>
      <c r="AB123" s="3"/>
      <c r="AC123" s="3">
        <v>3394.0967741935483</v>
      </c>
      <c r="AD123" s="3"/>
      <c r="AE123" s="3"/>
      <c r="AF123" s="3"/>
      <c r="AG123" s="161"/>
      <c r="AH123" s="156">
        <v>22052.483870967742</v>
      </c>
      <c r="AI123" s="68">
        <f t="shared" si="1"/>
        <v>3150.3548387096776</v>
      </c>
    </row>
    <row r="124" spans="1:35" x14ac:dyDescent="0.25">
      <c r="A124" s="61"/>
      <c r="B124" s="5" t="s">
        <v>346</v>
      </c>
      <c r="C124" s="46" t="s">
        <v>347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>
        <v>317.0322580645161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161"/>
      <c r="AH124" s="156">
        <v>317.0322580645161</v>
      </c>
      <c r="AI124" s="68">
        <f t="shared" si="1"/>
        <v>45.29032258064516</v>
      </c>
    </row>
    <row r="125" spans="1:35" x14ac:dyDescent="0.25">
      <c r="A125" s="61"/>
      <c r="B125" s="5" t="s">
        <v>348</v>
      </c>
      <c r="C125" s="46" t="s">
        <v>349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>
        <v>387.48387096774189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161"/>
      <c r="AH125" s="156">
        <v>387.48387096774189</v>
      </c>
      <c r="AI125" s="68">
        <f t="shared" si="1"/>
        <v>55.354838709677416</v>
      </c>
    </row>
    <row r="126" spans="1:35" x14ac:dyDescent="0.25">
      <c r="A126" s="61"/>
      <c r="B126" s="5" t="s">
        <v>350</v>
      </c>
      <c r="C126" s="46" t="s">
        <v>351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>
        <v>317.0322580645161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161"/>
      <c r="AH126" s="156">
        <v>317.0322580645161</v>
      </c>
      <c r="AI126" s="68">
        <f t="shared" si="1"/>
        <v>45.29032258064516</v>
      </c>
    </row>
    <row r="127" spans="1:35" x14ac:dyDescent="0.25">
      <c r="A127" s="61"/>
      <c r="B127" s="5" t="s">
        <v>352</v>
      </c>
      <c r="C127" s="46" t="s">
        <v>353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>
        <v>317.0322580645161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>
        <v>1389.6129032258066</v>
      </c>
      <c r="AD127" s="3"/>
      <c r="AE127" s="3"/>
      <c r="AF127" s="3"/>
      <c r="AG127" s="161"/>
      <c r="AH127" s="156">
        <v>1706.6451612903227</v>
      </c>
      <c r="AI127" s="68">
        <f t="shared" si="1"/>
        <v>243.80645161290323</v>
      </c>
    </row>
    <row r="128" spans="1:35" x14ac:dyDescent="0.25">
      <c r="A128" s="61"/>
      <c r="B128" s="5" t="s">
        <v>354</v>
      </c>
      <c r="C128" s="46" t="s">
        <v>355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>
        <v>387.48387096774189</v>
      </c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161"/>
      <c r="AH128" s="156">
        <v>387.48387096774189</v>
      </c>
      <c r="AI128" s="68">
        <f t="shared" si="1"/>
        <v>55.354838709677416</v>
      </c>
    </row>
    <row r="129" spans="1:35" x14ac:dyDescent="0.25">
      <c r="A129" s="61"/>
      <c r="B129" s="5" t="s">
        <v>356</v>
      </c>
      <c r="C129" s="46" t="s">
        <v>357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>
        <v>2112.6451612903224</v>
      </c>
      <c r="R129" s="3"/>
      <c r="S129" s="3"/>
      <c r="T129" s="3"/>
      <c r="U129" s="3"/>
      <c r="V129" s="3"/>
      <c r="W129" s="3">
        <v>575.35483870967732</v>
      </c>
      <c r="X129" s="3"/>
      <c r="Y129" s="3"/>
      <c r="Z129" s="3"/>
      <c r="AA129" s="3"/>
      <c r="AB129" s="3"/>
      <c r="AC129" s="3">
        <v>5959.5967741935483</v>
      </c>
      <c r="AD129" s="3"/>
      <c r="AE129" s="3"/>
      <c r="AF129" s="3"/>
      <c r="AG129" s="161"/>
      <c r="AH129" s="156">
        <v>8647.5967741935492</v>
      </c>
      <c r="AI129" s="68">
        <f t="shared" si="1"/>
        <v>1235.3709677419356</v>
      </c>
    </row>
    <row r="130" spans="1:35" x14ac:dyDescent="0.25">
      <c r="A130" s="61"/>
      <c r="B130" s="5" t="s">
        <v>358</v>
      </c>
      <c r="C130" s="46" t="s">
        <v>359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>
        <v>1127.2258064516129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161"/>
      <c r="AH130" s="156">
        <v>1127.2258064516129</v>
      </c>
      <c r="AI130" s="68">
        <f t="shared" si="1"/>
        <v>161.03225806451613</v>
      </c>
    </row>
    <row r="131" spans="1:35" x14ac:dyDescent="0.25">
      <c r="A131" s="61"/>
      <c r="B131" s="5" t="s">
        <v>360</v>
      </c>
      <c r="C131" s="46" t="s">
        <v>361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>
        <v>278.41935483870969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161"/>
      <c r="AH131" s="156">
        <v>278.41935483870969</v>
      </c>
      <c r="AI131" s="68">
        <f t="shared" si="1"/>
        <v>39.774193548387096</v>
      </c>
    </row>
    <row r="132" spans="1:35" x14ac:dyDescent="0.25">
      <c r="A132" s="61"/>
      <c r="B132" s="5" t="s">
        <v>362</v>
      </c>
      <c r="C132" s="46" t="s">
        <v>363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>
        <v>1274</v>
      </c>
      <c r="X132" s="3"/>
      <c r="Y132" s="3"/>
      <c r="Z132" s="3"/>
      <c r="AA132" s="3"/>
      <c r="AB132" s="3"/>
      <c r="AC132" s="3">
        <v>1181.6451612903227</v>
      </c>
      <c r="AD132" s="3"/>
      <c r="AE132" s="3"/>
      <c r="AF132" s="3"/>
      <c r="AG132" s="161"/>
      <c r="AH132" s="156">
        <v>2455.6451612903229</v>
      </c>
      <c r="AI132" s="68">
        <f t="shared" si="1"/>
        <v>350.80645161290329</v>
      </c>
    </row>
    <row r="133" spans="1:35" x14ac:dyDescent="0.25">
      <c r="A133" s="61"/>
      <c r="B133" s="5" t="s">
        <v>364</v>
      </c>
      <c r="C133" s="46" t="s">
        <v>365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>
        <v>3858.8064516129034</v>
      </c>
      <c r="AD133" s="3"/>
      <c r="AE133" s="3"/>
      <c r="AF133" s="3"/>
      <c r="AG133" s="161"/>
      <c r="AH133" s="156">
        <v>3858.8064516129034</v>
      </c>
      <c r="AI133" s="68">
        <f t="shared" si="1"/>
        <v>551.25806451612902</v>
      </c>
    </row>
    <row r="134" spans="1:35" x14ac:dyDescent="0.25">
      <c r="A134" s="61"/>
      <c r="B134" s="5" t="s">
        <v>366</v>
      </c>
      <c r="C134" s="46" t="s">
        <v>367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>
        <v>317.0322580645161</v>
      </c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>
        <v>1937.8709677419354</v>
      </c>
      <c r="AD134" s="3"/>
      <c r="AE134" s="3"/>
      <c r="AF134" s="3"/>
      <c r="AG134" s="161"/>
      <c r="AH134" s="156">
        <v>2254.9032258064517</v>
      </c>
      <c r="AI134" s="68">
        <f t="shared" si="1"/>
        <v>322.12903225806451</v>
      </c>
    </row>
    <row r="135" spans="1:35" x14ac:dyDescent="0.25">
      <c r="A135" s="61"/>
      <c r="B135" s="5" t="s">
        <v>368</v>
      </c>
      <c r="C135" s="46" t="s">
        <v>369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>
        <v>3267.5322580645161</v>
      </c>
      <c r="Z135" s="3"/>
      <c r="AA135" s="3"/>
      <c r="AB135" s="3"/>
      <c r="AC135" s="3"/>
      <c r="AD135" s="3"/>
      <c r="AE135" s="3"/>
      <c r="AF135" s="3"/>
      <c r="AG135" s="161"/>
      <c r="AH135" s="156">
        <v>3267.5322580645161</v>
      </c>
      <c r="AI135" s="68">
        <f t="shared" ref="AI135:AI163" si="2">AH135/7</f>
        <v>466.79032258064518</v>
      </c>
    </row>
    <row r="136" spans="1:35" x14ac:dyDescent="0.25">
      <c r="A136" s="61"/>
      <c r="B136" s="5" t="s">
        <v>370</v>
      </c>
      <c r="C136" s="46" t="s">
        <v>371</v>
      </c>
      <c r="D136" s="3"/>
      <c r="E136" s="3">
        <v>1372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161"/>
      <c r="AH136" s="156">
        <v>1372</v>
      </c>
      <c r="AI136" s="68">
        <f t="shared" si="2"/>
        <v>196</v>
      </c>
    </row>
    <row r="137" spans="1:35" x14ac:dyDescent="0.25">
      <c r="A137" s="61"/>
      <c r="B137" s="5" t="s">
        <v>372</v>
      </c>
      <c r="C137" s="46" t="s">
        <v>373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>
        <v>317.0322580645161</v>
      </c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>
        <v>1098.5483870967741</v>
      </c>
      <c r="AD137" s="3"/>
      <c r="AE137" s="3"/>
      <c r="AF137" s="3"/>
      <c r="AG137" s="161"/>
      <c r="AH137" s="156">
        <v>1415.5806451612902</v>
      </c>
      <c r="AI137" s="68">
        <f t="shared" si="2"/>
        <v>202.2258064516129</v>
      </c>
    </row>
    <row r="138" spans="1:35" x14ac:dyDescent="0.25">
      <c r="A138" s="61"/>
      <c r="B138" s="5" t="s">
        <v>382</v>
      </c>
      <c r="C138" s="46" t="s">
        <v>383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>
        <v>302.80645161290323</v>
      </c>
      <c r="AF138" s="3"/>
      <c r="AG138" s="161"/>
      <c r="AH138" s="156">
        <v>302.80645161290323</v>
      </c>
      <c r="AI138" s="68">
        <f t="shared" si="2"/>
        <v>43.258064516129032</v>
      </c>
    </row>
    <row r="139" spans="1:35" x14ac:dyDescent="0.25">
      <c r="A139" s="61"/>
      <c r="B139" s="5" t="s">
        <v>384</v>
      </c>
      <c r="C139" s="46" t="s">
        <v>385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>
        <v>278.41935483870969</v>
      </c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161"/>
      <c r="AH139" s="156">
        <v>278.41935483870969</v>
      </c>
      <c r="AI139" s="68">
        <f t="shared" si="2"/>
        <v>39.774193548387096</v>
      </c>
    </row>
    <row r="140" spans="1:35" ht="15.75" thickBot="1" x14ac:dyDescent="0.3">
      <c r="A140" s="191"/>
      <c r="B140" s="191" t="s">
        <v>568</v>
      </c>
      <c r="C140" s="192" t="s">
        <v>569</v>
      </c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>
        <v>176.12903225806451</v>
      </c>
      <c r="S140" s="193"/>
      <c r="T140" s="193"/>
      <c r="U140" s="193"/>
      <c r="V140" s="193"/>
      <c r="W140" s="193"/>
      <c r="X140" s="193"/>
      <c r="Y140" s="193"/>
      <c r="Z140" s="193"/>
      <c r="AA140" s="193"/>
      <c r="AB140" s="193"/>
      <c r="AC140" s="193"/>
      <c r="AD140" s="193"/>
      <c r="AE140" s="193"/>
      <c r="AF140" s="193"/>
      <c r="AG140" s="194"/>
      <c r="AH140" s="194">
        <v>176.12903225806451</v>
      </c>
      <c r="AI140" s="195">
        <f t="shared" si="2"/>
        <v>25.161290322580644</v>
      </c>
    </row>
    <row r="141" spans="1:35" ht="15.75" thickBot="1" x14ac:dyDescent="0.3">
      <c r="A141" s="15" t="s">
        <v>386</v>
      </c>
      <c r="B141" s="16"/>
      <c r="C141" s="47"/>
      <c r="D141" s="17"/>
      <c r="E141" s="17">
        <v>51125.967741935478</v>
      </c>
      <c r="F141" s="17"/>
      <c r="G141" s="17"/>
      <c r="H141" s="17">
        <v>109.74193548387098</v>
      </c>
      <c r="I141" s="17">
        <v>20377.903225806451</v>
      </c>
      <c r="J141" s="17"/>
      <c r="K141" s="17">
        <v>11957.129032258064</v>
      </c>
      <c r="L141" s="17"/>
      <c r="M141" s="17"/>
      <c r="N141" s="17"/>
      <c r="O141" s="17">
        <v>60166.580645161288</v>
      </c>
      <c r="P141" s="17"/>
      <c r="Q141" s="17">
        <v>54756.709677419356</v>
      </c>
      <c r="R141" s="17">
        <v>23262.580645161273</v>
      </c>
      <c r="S141" s="17">
        <v>7311.7258064516127</v>
      </c>
      <c r="T141" s="17"/>
      <c r="U141" s="17"/>
      <c r="V141" s="17">
        <v>2877.0000000000005</v>
      </c>
      <c r="W141" s="17">
        <v>95524.03225806453</v>
      </c>
      <c r="X141" s="17">
        <v>3879.3548387096776</v>
      </c>
      <c r="Y141" s="17">
        <v>47699.241935483864</v>
      </c>
      <c r="Z141" s="17"/>
      <c r="AA141" s="17"/>
      <c r="AB141" s="17"/>
      <c r="AC141" s="17">
        <v>265712.88709677418</v>
      </c>
      <c r="AD141" s="17"/>
      <c r="AE141" s="17">
        <v>1514.0322580645161</v>
      </c>
      <c r="AF141" s="17"/>
      <c r="AG141" s="17"/>
      <c r="AH141" s="149">
        <v>646274.88709677442</v>
      </c>
      <c r="AI141" s="67">
        <f t="shared" si="2"/>
        <v>92324.983870967772</v>
      </c>
    </row>
    <row r="142" spans="1:35" x14ac:dyDescent="0.25">
      <c r="A142" s="61" t="s">
        <v>387</v>
      </c>
      <c r="B142" s="5" t="s">
        <v>388</v>
      </c>
      <c r="C142" s="46" t="s">
        <v>389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>
        <v>1579.741935483871</v>
      </c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161"/>
      <c r="AH142" s="156">
        <v>1579.741935483871</v>
      </c>
      <c r="AI142" s="68">
        <f t="shared" si="2"/>
        <v>225.67741935483872</v>
      </c>
    </row>
    <row r="143" spans="1:35" x14ac:dyDescent="0.25">
      <c r="A143" s="61"/>
      <c r="B143" s="5" t="s">
        <v>390</v>
      </c>
      <c r="C143" s="162" t="s">
        <v>391</v>
      </c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>
        <v>512.12903225806451</v>
      </c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>
        <v>3962.2258064516127</v>
      </c>
      <c r="AE143" s="161"/>
      <c r="AF143" s="161"/>
      <c r="AG143" s="161"/>
      <c r="AH143" s="156">
        <v>4474.3548387096771</v>
      </c>
      <c r="AI143" s="68">
        <f t="shared" si="2"/>
        <v>639.19354838709671</v>
      </c>
    </row>
    <row r="144" spans="1:35" x14ac:dyDescent="0.25">
      <c r="A144" s="61"/>
      <c r="B144" s="5" t="s">
        <v>392</v>
      </c>
      <c r="C144" s="46" t="s">
        <v>393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>
        <v>682.83870967741939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>
        <v>1751.8064516129032</v>
      </c>
      <c r="AE144" s="3"/>
      <c r="AF144" s="3"/>
      <c r="AG144" s="161"/>
      <c r="AH144" s="156">
        <v>2434.6451612903224</v>
      </c>
      <c r="AI144" s="68">
        <f t="shared" si="2"/>
        <v>347.80645161290323</v>
      </c>
    </row>
    <row r="145" spans="1:35" x14ac:dyDescent="0.25">
      <c r="A145" s="61"/>
      <c r="B145" s="5" t="s">
        <v>394</v>
      </c>
      <c r="C145" s="46" t="s">
        <v>395</v>
      </c>
      <c r="D145" s="3">
        <v>830.74193548387098</v>
      </c>
      <c r="E145" s="3"/>
      <c r="F145" s="3"/>
      <c r="G145" s="3"/>
      <c r="H145" s="3"/>
      <c r="I145" s="3"/>
      <c r="J145" s="3"/>
      <c r="K145" s="3"/>
      <c r="L145" s="3"/>
      <c r="M145" s="3"/>
      <c r="N145" s="3">
        <v>910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161"/>
      <c r="AH145" s="156">
        <v>1740.741935483871</v>
      </c>
      <c r="AI145" s="68">
        <f t="shared" si="2"/>
        <v>248.67741935483872</v>
      </c>
    </row>
    <row r="146" spans="1:35" x14ac:dyDescent="0.25">
      <c r="A146" s="61"/>
      <c r="B146" s="5" t="s">
        <v>396</v>
      </c>
      <c r="C146" s="46" t="s">
        <v>397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>
        <v>2429</v>
      </c>
      <c r="AG146" s="161"/>
      <c r="AH146" s="156">
        <v>2429</v>
      </c>
      <c r="AI146" s="68">
        <f t="shared" si="2"/>
        <v>347</v>
      </c>
    </row>
    <row r="147" spans="1:35" x14ac:dyDescent="0.25">
      <c r="A147" s="61"/>
      <c r="B147" s="5" t="s">
        <v>447</v>
      </c>
      <c r="C147" s="46" t="s">
        <v>448</v>
      </c>
      <c r="D147" s="3"/>
      <c r="E147" s="3"/>
      <c r="F147" s="3"/>
      <c r="G147" s="3"/>
      <c r="H147" s="3"/>
      <c r="I147" s="3"/>
      <c r="J147" s="3"/>
      <c r="K147" s="3"/>
      <c r="L147" s="3">
        <v>1649.2903225806454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161"/>
      <c r="AH147" s="156">
        <v>1649.2903225806454</v>
      </c>
      <c r="AI147" s="68">
        <f t="shared" si="2"/>
        <v>235.61290322580649</v>
      </c>
    </row>
    <row r="148" spans="1:35" x14ac:dyDescent="0.25">
      <c r="A148" s="61"/>
      <c r="B148" s="5" t="s">
        <v>398</v>
      </c>
      <c r="C148" s="46" t="s">
        <v>399</v>
      </c>
      <c r="D148" s="3"/>
      <c r="E148" s="3"/>
      <c r="F148" s="3"/>
      <c r="G148" s="3"/>
      <c r="H148" s="3"/>
      <c r="I148" s="3"/>
      <c r="J148" s="3"/>
      <c r="K148" s="3"/>
      <c r="L148" s="3">
        <v>2317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>
        <v>1806</v>
      </c>
      <c r="AB148" s="3"/>
      <c r="AC148" s="3"/>
      <c r="AD148" s="3"/>
      <c r="AE148" s="3"/>
      <c r="AF148" s="3"/>
      <c r="AG148" s="161"/>
      <c r="AH148" s="156">
        <v>4123</v>
      </c>
      <c r="AI148" s="68">
        <f t="shared" si="2"/>
        <v>589</v>
      </c>
    </row>
    <row r="149" spans="1:35" x14ac:dyDescent="0.25">
      <c r="A149" s="61"/>
      <c r="B149" s="5" t="s">
        <v>400</v>
      </c>
      <c r="C149" s="46" t="s">
        <v>401</v>
      </c>
      <c r="D149" s="3"/>
      <c r="E149" s="3"/>
      <c r="F149" s="3"/>
      <c r="G149" s="3">
        <v>1267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>
        <v>1350.7741935483871</v>
      </c>
      <c r="AA149" s="3"/>
      <c r="AB149" s="3"/>
      <c r="AC149" s="3"/>
      <c r="AD149" s="3"/>
      <c r="AE149" s="3"/>
      <c r="AF149" s="3">
        <v>1508.6129032258066</v>
      </c>
      <c r="AG149" s="161"/>
      <c r="AH149" s="156">
        <v>4126.3870967741941</v>
      </c>
      <c r="AI149" s="68">
        <f t="shared" si="2"/>
        <v>589.48387096774206</v>
      </c>
    </row>
    <row r="150" spans="1:35" x14ac:dyDescent="0.25">
      <c r="A150" s="61"/>
      <c r="B150" s="5" t="s">
        <v>402</v>
      </c>
      <c r="C150" s="46" t="s">
        <v>403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>
        <v>1610</v>
      </c>
      <c r="AA150" s="3"/>
      <c r="AB150" s="3"/>
      <c r="AC150" s="3"/>
      <c r="AD150" s="3"/>
      <c r="AE150" s="3"/>
      <c r="AF150" s="3"/>
      <c r="AG150" s="161"/>
      <c r="AH150" s="156">
        <v>1610</v>
      </c>
      <c r="AI150" s="68">
        <f t="shared" si="2"/>
        <v>230</v>
      </c>
    </row>
    <row r="151" spans="1:35" x14ac:dyDescent="0.25">
      <c r="A151" s="61"/>
      <c r="B151" s="5" t="s">
        <v>404</v>
      </c>
      <c r="C151" s="46" t="s">
        <v>405</v>
      </c>
      <c r="D151" s="3"/>
      <c r="E151" s="3"/>
      <c r="F151" s="3">
        <v>1277.1612903225805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161"/>
      <c r="AH151" s="156">
        <v>1277.1612903225805</v>
      </c>
      <c r="AI151" s="68">
        <f t="shared" si="2"/>
        <v>182.45161290322579</v>
      </c>
    </row>
    <row r="152" spans="1:35" x14ac:dyDescent="0.25">
      <c r="A152" s="61"/>
      <c r="B152" s="5" t="s">
        <v>406</v>
      </c>
      <c r="C152" s="46" t="s">
        <v>407</v>
      </c>
      <c r="D152" s="3"/>
      <c r="E152" s="3"/>
      <c r="F152" s="3"/>
      <c r="G152" s="3"/>
      <c r="H152" s="3"/>
      <c r="I152" s="3"/>
      <c r="J152" s="3"/>
      <c r="K152" s="3"/>
      <c r="L152" s="3"/>
      <c r="M152" s="3">
        <v>835.25806451612902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161"/>
      <c r="AH152" s="156">
        <v>835.25806451612902</v>
      </c>
      <c r="AI152" s="68">
        <f t="shared" si="2"/>
        <v>119.3225806451613</v>
      </c>
    </row>
    <row r="153" spans="1:35" x14ac:dyDescent="0.25">
      <c r="A153" s="61"/>
      <c r="B153" s="5" t="s">
        <v>416</v>
      </c>
      <c r="C153" s="46" t="s">
        <v>417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>
        <v>334.64516129032256</v>
      </c>
      <c r="AE153" s="3"/>
      <c r="AF153" s="3"/>
      <c r="AG153" s="161"/>
      <c r="AH153" s="156">
        <v>334.64516129032256</v>
      </c>
      <c r="AI153" s="68">
        <f t="shared" si="2"/>
        <v>47.806451612903224</v>
      </c>
    </row>
    <row r="154" spans="1:35" x14ac:dyDescent="0.25">
      <c r="A154" s="61"/>
      <c r="B154" s="5" t="s">
        <v>418</v>
      </c>
      <c r="C154" s="46" t="s">
        <v>419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>
        <v>1511.3225806451612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161"/>
      <c r="AH154" s="156">
        <v>1511.3225806451612</v>
      </c>
      <c r="AI154" s="68">
        <f t="shared" si="2"/>
        <v>215.90322580645162</v>
      </c>
    </row>
    <row r="155" spans="1:35" x14ac:dyDescent="0.25">
      <c r="A155" s="61"/>
      <c r="B155" s="5" t="s">
        <v>422</v>
      </c>
      <c r="C155" s="46" t="s">
        <v>423</v>
      </c>
      <c r="D155" s="3"/>
      <c r="E155" s="3"/>
      <c r="F155" s="3">
        <v>3067.3548387096776</v>
      </c>
      <c r="G155" s="3"/>
      <c r="H155" s="3"/>
      <c r="I155" s="3"/>
      <c r="J155" s="3">
        <v>341.41935483870969</v>
      </c>
      <c r="K155" s="3"/>
      <c r="L155" s="3"/>
      <c r="M155" s="3"/>
      <c r="N155" s="3"/>
      <c r="O155" s="3"/>
      <c r="P155" s="3">
        <v>725.51612903225805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>
        <v>2524.7419354838712</v>
      </c>
      <c r="AE155" s="3"/>
      <c r="AF155" s="3"/>
      <c r="AG155" s="161">
        <v>924</v>
      </c>
      <c r="AH155" s="156">
        <v>7583.032258064517</v>
      </c>
      <c r="AI155" s="68">
        <f t="shared" si="2"/>
        <v>1083.2903225806454</v>
      </c>
    </row>
    <row r="156" spans="1:35" x14ac:dyDescent="0.25">
      <c r="A156" s="61"/>
      <c r="B156" s="5" t="s">
        <v>425</v>
      </c>
      <c r="C156" s="46" t="s">
        <v>426</v>
      </c>
      <c r="D156" s="3"/>
      <c r="E156" s="3"/>
      <c r="F156" s="3">
        <v>2366</v>
      </c>
      <c r="G156" s="3"/>
      <c r="H156" s="3"/>
      <c r="I156" s="3"/>
      <c r="J156" s="3"/>
      <c r="K156" s="3"/>
      <c r="L156" s="3"/>
      <c r="M156" s="3"/>
      <c r="N156" s="3"/>
      <c r="O156" s="3"/>
      <c r="P156" s="3">
        <v>1066.9354838709676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>
        <v>2465.8064516129034</v>
      </c>
      <c r="AE156" s="3"/>
      <c r="AF156" s="3"/>
      <c r="AG156" s="161"/>
      <c r="AH156" s="156">
        <v>5898.7419354838712</v>
      </c>
      <c r="AI156" s="68">
        <f t="shared" si="2"/>
        <v>842.67741935483878</v>
      </c>
    </row>
    <row r="157" spans="1:35" x14ac:dyDescent="0.25">
      <c r="A157" s="61"/>
      <c r="B157" s="5" t="s">
        <v>427</v>
      </c>
      <c r="C157" s="46" t="s">
        <v>428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>
        <v>85.354838709677423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>
        <v>353.61290322580646</v>
      </c>
      <c r="AE157" s="3"/>
      <c r="AF157" s="3"/>
      <c r="AG157" s="161"/>
      <c r="AH157" s="156">
        <v>438.9677419354839</v>
      </c>
      <c r="AI157" s="68">
        <f t="shared" si="2"/>
        <v>62.70967741935484</v>
      </c>
    </row>
    <row r="158" spans="1:35" x14ac:dyDescent="0.25">
      <c r="A158" s="61"/>
      <c r="B158" s="5" t="s">
        <v>453</v>
      </c>
      <c r="C158" s="46" t="s">
        <v>454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>
        <v>560.90322580645159</v>
      </c>
      <c r="AC158" s="3"/>
      <c r="AD158" s="3"/>
      <c r="AE158" s="3"/>
      <c r="AF158" s="3"/>
      <c r="AG158" s="161"/>
      <c r="AH158" s="156">
        <v>560.90322580645159</v>
      </c>
      <c r="AI158" s="68">
        <f t="shared" si="2"/>
        <v>80.129032258064512</v>
      </c>
    </row>
    <row r="159" spans="1:35" x14ac:dyDescent="0.25">
      <c r="A159" s="61"/>
      <c r="B159" s="5" t="s">
        <v>431</v>
      </c>
      <c r="C159" s="46" t="s">
        <v>432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>
        <v>42.677419354838712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161"/>
      <c r="AH159" s="156">
        <v>42.677419354838712</v>
      </c>
      <c r="AI159" s="68">
        <f t="shared" si="2"/>
        <v>6.096774193548387</v>
      </c>
    </row>
    <row r="160" spans="1:35" ht="15.75" thickBot="1" x14ac:dyDescent="0.3">
      <c r="A160" s="61"/>
      <c r="B160" s="5" t="s">
        <v>519</v>
      </c>
      <c r="C160" s="46" t="s">
        <v>520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>
        <v>42.677419354838712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>
        <v>315.67741935483866</v>
      </c>
      <c r="AE160" s="3"/>
      <c r="AF160" s="3"/>
      <c r="AG160" s="161"/>
      <c r="AH160" s="156">
        <v>358.35483870967738</v>
      </c>
      <c r="AI160" s="68">
        <f t="shared" si="2"/>
        <v>51.193548387096769</v>
      </c>
    </row>
    <row r="161" spans="1:35" ht="15.75" thickBot="1" x14ac:dyDescent="0.3">
      <c r="A161" s="15" t="s">
        <v>435</v>
      </c>
      <c r="B161" s="16"/>
      <c r="C161" s="47"/>
      <c r="D161" s="17">
        <v>830.74193548387098</v>
      </c>
      <c r="E161" s="17"/>
      <c r="F161" s="17">
        <v>6710.5161290322576</v>
      </c>
      <c r="G161" s="17">
        <v>1267</v>
      </c>
      <c r="H161" s="17"/>
      <c r="I161" s="17"/>
      <c r="J161" s="17">
        <v>341.41935483870969</v>
      </c>
      <c r="K161" s="17"/>
      <c r="L161" s="17">
        <v>3966.2903225806454</v>
      </c>
      <c r="M161" s="17">
        <v>835.25806451612902</v>
      </c>
      <c r="N161" s="17">
        <v>910</v>
      </c>
      <c r="O161" s="17"/>
      <c r="P161" s="17">
        <v>3158.1290322580639</v>
      </c>
      <c r="Q161" s="17"/>
      <c r="R161" s="17"/>
      <c r="S161" s="17"/>
      <c r="T161" s="17">
        <v>1511.3225806451612</v>
      </c>
      <c r="U161" s="17">
        <v>1579.741935483871</v>
      </c>
      <c r="V161" s="17"/>
      <c r="W161" s="17"/>
      <c r="X161" s="17"/>
      <c r="Y161" s="17"/>
      <c r="Z161" s="17">
        <v>2960.7741935483873</v>
      </c>
      <c r="AA161" s="17">
        <v>1806</v>
      </c>
      <c r="AB161" s="17">
        <v>560.90322580645159</v>
      </c>
      <c r="AC161" s="17"/>
      <c r="AD161" s="17">
        <v>11708.516129032259</v>
      </c>
      <c r="AE161" s="17"/>
      <c r="AF161" s="17">
        <v>3937.6129032258068</v>
      </c>
      <c r="AG161" s="17">
        <v>924</v>
      </c>
      <c r="AH161" s="149">
        <v>43008.225806451614</v>
      </c>
      <c r="AI161" s="67">
        <f t="shared" si="2"/>
        <v>6144.0322580645161</v>
      </c>
    </row>
    <row r="162" spans="1:35" ht="15.75" thickBot="1" x14ac:dyDescent="0.3">
      <c r="A162" s="15" t="s">
        <v>71</v>
      </c>
      <c r="B162" s="16"/>
      <c r="C162" s="47"/>
      <c r="D162" s="17">
        <v>830.74193548387098</v>
      </c>
      <c r="E162" s="17">
        <v>51125.967741935478</v>
      </c>
      <c r="F162" s="17">
        <v>6710.5161290322576</v>
      </c>
      <c r="G162" s="17">
        <v>1267</v>
      </c>
      <c r="H162" s="17">
        <v>109.74193548387098</v>
      </c>
      <c r="I162" s="17">
        <v>20377.903225806451</v>
      </c>
      <c r="J162" s="17">
        <v>341.41935483870969</v>
      </c>
      <c r="K162" s="17">
        <v>11957.129032258064</v>
      </c>
      <c r="L162" s="17">
        <v>3966.2903225806454</v>
      </c>
      <c r="M162" s="17">
        <v>835.25806451612902</v>
      </c>
      <c r="N162" s="17">
        <v>910</v>
      </c>
      <c r="O162" s="17">
        <v>60166.580645161288</v>
      </c>
      <c r="P162" s="17">
        <v>3158.1290322580639</v>
      </c>
      <c r="Q162" s="17">
        <v>54756.709677419356</v>
      </c>
      <c r="R162" s="17">
        <v>23262.580645161273</v>
      </c>
      <c r="S162" s="17">
        <v>7311.7258064516127</v>
      </c>
      <c r="T162" s="17">
        <v>1511.3225806451612</v>
      </c>
      <c r="U162" s="17">
        <v>1579.741935483871</v>
      </c>
      <c r="V162" s="17">
        <v>2877.0000000000005</v>
      </c>
      <c r="W162" s="17">
        <v>95524.03225806453</v>
      </c>
      <c r="X162" s="17">
        <v>3879.3548387096776</v>
      </c>
      <c r="Y162" s="17">
        <v>47699.241935483864</v>
      </c>
      <c r="Z162" s="17">
        <v>2960.7741935483873</v>
      </c>
      <c r="AA162" s="17">
        <v>1806</v>
      </c>
      <c r="AB162" s="17">
        <v>560.90322580645159</v>
      </c>
      <c r="AC162" s="17">
        <v>265712.88709677418</v>
      </c>
      <c r="AD162" s="17">
        <v>11708.516129032259</v>
      </c>
      <c r="AE162" s="17">
        <v>1514.0322580645161</v>
      </c>
      <c r="AF162" s="17">
        <v>3937.6129032258068</v>
      </c>
      <c r="AG162" s="17">
        <v>924</v>
      </c>
      <c r="AH162" s="149">
        <v>689283.11290322593</v>
      </c>
      <c r="AI162" s="67">
        <f t="shared" si="2"/>
        <v>98469.016129032272</v>
      </c>
    </row>
    <row r="163" spans="1:35" ht="15.75" thickBot="1" x14ac:dyDescent="0.3">
      <c r="A163" s="15" t="s">
        <v>436</v>
      </c>
      <c r="B163" s="16"/>
      <c r="C163" s="47"/>
      <c r="D163" s="54">
        <f>D162/7</f>
        <v>118.6774193548387</v>
      </c>
      <c r="E163" s="54">
        <f t="shared" ref="E163:O163" si="3">E162/7</f>
        <v>7303.7096774193542</v>
      </c>
      <c r="F163" s="54">
        <f t="shared" si="3"/>
        <v>958.64516129032256</v>
      </c>
      <c r="G163" s="54">
        <f t="shared" si="3"/>
        <v>181</v>
      </c>
      <c r="H163" s="54">
        <f t="shared" si="3"/>
        <v>15.67741935483871</v>
      </c>
      <c r="I163" s="54">
        <f t="shared" si="3"/>
        <v>2911.1290322580644</v>
      </c>
      <c r="J163" s="54">
        <f t="shared" si="3"/>
        <v>48.774193548387096</v>
      </c>
      <c r="K163" s="54">
        <f t="shared" si="3"/>
        <v>1708.1612903225807</v>
      </c>
      <c r="L163" s="54">
        <f t="shared" si="3"/>
        <v>566.61290322580646</v>
      </c>
      <c r="M163" s="54">
        <f t="shared" si="3"/>
        <v>119.3225806451613</v>
      </c>
      <c r="N163" s="54">
        <f t="shared" si="3"/>
        <v>130</v>
      </c>
      <c r="O163" s="54">
        <f t="shared" si="3"/>
        <v>8595.2258064516118</v>
      </c>
      <c r="P163" s="54">
        <f t="shared" ref="P163" si="4">P162/7</f>
        <v>451.16129032258056</v>
      </c>
      <c r="Q163" s="54">
        <f t="shared" ref="Q163" si="5">Q162/7</f>
        <v>7822.3870967741941</v>
      </c>
      <c r="R163" s="54">
        <f t="shared" ref="R163" si="6">R162/7</f>
        <v>3323.2258064516104</v>
      </c>
      <c r="S163" s="54">
        <f t="shared" ref="S163" si="7">S162/7</f>
        <v>1044.5322580645161</v>
      </c>
      <c r="T163" s="54">
        <f t="shared" ref="T163" si="8">T162/7</f>
        <v>215.90322580645162</v>
      </c>
      <c r="U163" s="54">
        <f t="shared" ref="U163" si="9">U162/7</f>
        <v>225.67741935483872</v>
      </c>
      <c r="V163" s="54">
        <f t="shared" ref="V163" si="10">V162/7</f>
        <v>411.00000000000006</v>
      </c>
      <c r="W163" s="54">
        <f t="shared" ref="W163" si="11">W162/7</f>
        <v>13646.290322580648</v>
      </c>
      <c r="X163" s="54">
        <f t="shared" ref="X163" si="12">X162/7</f>
        <v>554.19354838709683</v>
      </c>
      <c r="Y163" s="54">
        <f t="shared" ref="Y163:Z163" si="13">Y162/7</f>
        <v>6814.1774193548381</v>
      </c>
      <c r="Z163" s="54">
        <f t="shared" si="13"/>
        <v>422.9677419354839</v>
      </c>
      <c r="AA163" s="54">
        <f t="shared" ref="AA163" si="14">AA162/7</f>
        <v>258</v>
      </c>
      <c r="AB163" s="54">
        <f t="shared" ref="AB163" si="15">AB162/7</f>
        <v>80.129032258064512</v>
      </c>
      <c r="AC163" s="54">
        <f t="shared" ref="AC163" si="16">AC162/7</f>
        <v>37958.983870967742</v>
      </c>
      <c r="AD163" s="54">
        <f t="shared" ref="AD163" si="17">AD162/7</f>
        <v>1672.6451612903227</v>
      </c>
      <c r="AE163" s="54">
        <f t="shared" ref="AE163" si="18">AE162/7</f>
        <v>216.29032258064515</v>
      </c>
      <c r="AF163" s="54">
        <f t="shared" ref="AF163" si="19">AF162/7</f>
        <v>562.51612903225816</v>
      </c>
      <c r="AG163" s="54">
        <f t="shared" ref="AG163" si="20">AG162/7</f>
        <v>132</v>
      </c>
      <c r="AH163" s="67">
        <f t="shared" ref="AH163" si="21">AH162/7</f>
        <v>98469.016129032272</v>
      </c>
      <c r="AI163" s="67">
        <f t="shared" ref="AI163" si="22">AI162/7</f>
        <v>14067.002304147467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56F5-86DC-4D02-9698-97CB8B32247D}">
  <dimension ref="A1:P173"/>
  <sheetViews>
    <sheetView zoomScale="85" zoomScaleNormal="85" workbookViewId="0">
      <selection activeCell="A103" sqref="A103:P103"/>
    </sheetView>
  </sheetViews>
  <sheetFormatPr defaultRowHeight="15" x14ac:dyDescent="0.25"/>
  <cols>
    <col min="1" max="1" width="23.85546875" style="5" bestFit="1" customWidth="1"/>
    <col min="2" max="2" width="6.140625" bestFit="1" customWidth="1"/>
    <col min="3" max="3" width="32.28515625" bestFit="1" customWidth="1"/>
    <col min="4" max="4" width="6.140625" bestFit="1" customWidth="1"/>
    <col min="5" max="5" width="22.140625" bestFit="1" customWidth="1"/>
    <col min="6" max="6" width="21" bestFit="1" customWidth="1"/>
    <col min="7" max="7" width="28" bestFit="1" customWidth="1"/>
    <col min="8" max="8" width="27" bestFit="1" customWidth="1"/>
    <col min="9" max="9" width="21.85546875" bestFit="1" customWidth="1"/>
    <col min="10" max="10" width="21" bestFit="1" customWidth="1"/>
    <col min="11" max="11" width="28" bestFit="1" customWidth="1"/>
    <col min="12" max="12" width="27" bestFit="1" customWidth="1"/>
    <col min="13" max="13" width="22.140625" bestFit="1" customWidth="1"/>
    <col min="14" max="14" width="20.42578125" bestFit="1" customWidth="1"/>
    <col min="15" max="15" width="28" bestFit="1" customWidth="1"/>
    <col min="16" max="16" width="27" bestFit="1" customWidth="1"/>
  </cols>
  <sheetData>
    <row r="1" spans="1:16" ht="23.25" x14ac:dyDescent="0.35">
      <c r="A1" s="24" t="s">
        <v>480</v>
      </c>
      <c r="H1" s="26">
        <v>45413</v>
      </c>
      <c r="I1" s="26"/>
      <c r="J1" s="26"/>
    </row>
    <row r="3" spans="1:16" ht="15.75" thickBot="1" x14ac:dyDescent="0.3"/>
    <row r="4" spans="1:16" ht="15.75" thickBot="1" x14ac:dyDescent="0.3">
      <c r="A4" s="177"/>
      <c r="B4" s="178"/>
      <c r="C4" s="177"/>
      <c r="D4" s="181"/>
      <c r="E4" s="179">
        <v>45413</v>
      </c>
      <c r="F4" s="181"/>
      <c r="G4" s="181"/>
      <c r="H4" s="178"/>
      <c r="I4" s="180">
        <v>45383</v>
      </c>
      <c r="J4" s="232"/>
      <c r="K4" s="232"/>
      <c r="L4" s="233"/>
      <c r="M4" s="180">
        <v>45047</v>
      </c>
      <c r="N4" s="232"/>
      <c r="O4" s="232"/>
      <c r="P4" s="233"/>
    </row>
    <row r="5" spans="1:16" ht="15.75" thickBot="1" x14ac:dyDescent="0.3">
      <c r="A5" s="177" t="s">
        <v>466</v>
      </c>
      <c r="B5" s="178" t="s">
        <v>89</v>
      </c>
      <c r="C5" s="83" t="s">
        <v>106</v>
      </c>
      <c r="D5" s="102" t="s">
        <v>467</v>
      </c>
      <c r="E5" s="14" t="s">
        <v>3</v>
      </c>
      <c r="F5" s="11" t="s">
        <v>4</v>
      </c>
      <c r="G5" s="14" t="s">
        <v>535</v>
      </c>
      <c r="H5" s="11" t="s">
        <v>536</v>
      </c>
      <c r="I5" s="11" t="s">
        <v>3</v>
      </c>
      <c r="J5" s="14" t="s">
        <v>4</v>
      </c>
      <c r="K5" s="11" t="s">
        <v>535</v>
      </c>
      <c r="L5" s="11" t="s">
        <v>536</v>
      </c>
      <c r="M5" s="11" t="s">
        <v>3</v>
      </c>
      <c r="N5" s="11" t="s">
        <v>4</v>
      </c>
      <c r="O5" s="14" t="s">
        <v>535</v>
      </c>
      <c r="P5" s="11" t="s">
        <v>536</v>
      </c>
    </row>
    <row r="6" spans="1:16" x14ac:dyDescent="0.25">
      <c r="A6" s="61" t="s">
        <v>468</v>
      </c>
      <c r="B6" s="5" t="s">
        <v>112</v>
      </c>
      <c r="C6" t="s">
        <v>111</v>
      </c>
      <c r="D6">
        <v>487</v>
      </c>
      <c r="E6" s="2">
        <v>43.129032258064512</v>
      </c>
      <c r="F6" s="234">
        <v>6987.8064516129034</v>
      </c>
      <c r="G6" s="234">
        <v>6.161290322580645</v>
      </c>
      <c r="H6" s="4">
        <v>998.25806451612902</v>
      </c>
      <c r="I6" s="2">
        <v>40.133333333333333</v>
      </c>
      <c r="J6" s="234">
        <v>6485.9666666666672</v>
      </c>
      <c r="K6" s="234">
        <v>5.7333333333333334</v>
      </c>
      <c r="L6" s="4">
        <v>926.56666666666672</v>
      </c>
      <c r="M6" s="2">
        <v>39.064516129032263</v>
      </c>
      <c r="N6" s="234">
        <v>6057.9354838709678</v>
      </c>
      <c r="O6" s="234">
        <v>5.580645161290323</v>
      </c>
      <c r="P6" s="4">
        <v>865.41935483870964</v>
      </c>
    </row>
    <row r="7" spans="1:16" x14ac:dyDescent="0.25">
      <c r="A7" s="61"/>
      <c r="B7" s="5" t="s">
        <v>146</v>
      </c>
      <c r="C7" t="s">
        <v>145</v>
      </c>
      <c r="D7">
        <v>223</v>
      </c>
      <c r="E7" s="2">
        <v>81.854838709677423</v>
      </c>
      <c r="F7" s="234">
        <v>12624.5</v>
      </c>
      <c r="G7" s="234">
        <v>11.693548387096774</v>
      </c>
      <c r="H7" s="4">
        <v>1803.5</v>
      </c>
      <c r="I7" s="2">
        <v>78.516666666666666</v>
      </c>
      <c r="J7" s="234">
        <v>12046.883333333333</v>
      </c>
      <c r="K7" s="234">
        <v>11.216666666666667</v>
      </c>
      <c r="L7" s="4">
        <v>1720.9833333333333</v>
      </c>
      <c r="M7" s="2">
        <v>86.822580645161281</v>
      </c>
      <c r="N7" s="234">
        <v>12996.854838709678</v>
      </c>
      <c r="O7" s="234">
        <v>12.403225806451612</v>
      </c>
      <c r="P7" s="4">
        <v>1856.6935483870968</v>
      </c>
    </row>
    <row r="8" spans="1:16" x14ac:dyDescent="0.25">
      <c r="A8" s="61"/>
      <c r="B8" s="5" t="s">
        <v>196</v>
      </c>
      <c r="C8" t="s">
        <v>195</v>
      </c>
      <c r="D8">
        <v>258</v>
      </c>
      <c r="E8" s="2">
        <v>33.41935483870968</v>
      </c>
      <c r="F8" s="234">
        <v>5031.4193548387093</v>
      </c>
      <c r="G8" s="234">
        <v>4.774193548387097</v>
      </c>
      <c r="H8" s="4">
        <v>718.77419354838707</v>
      </c>
      <c r="I8" s="2">
        <v>32.199999999999996</v>
      </c>
      <c r="J8" s="234">
        <v>4917.2666666666664</v>
      </c>
      <c r="K8" s="234">
        <v>4.5999999999999996</v>
      </c>
      <c r="L8" s="4">
        <v>702.4666666666667</v>
      </c>
      <c r="M8" s="2">
        <v>31.387096774193544</v>
      </c>
      <c r="N8" s="234">
        <v>4951.2580645161297</v>
      </c>
      <c r="O8" s="234">
        <v>4.4838709677419351</v>
      </c>
      <c r="P8" s="4">
        <v>707.32258064516134</v>
      </c>
    </row>
    <row r="9" spans="1:16" x14ac:dyDescent="0.25">
      <c r="A9" s="61"/>
      <c r="B9" s="5" t="s">
        <v>202</v>
      </c>
      <c r="C9" t="s">
        <v>201</v>
      </c>
      <c r="D9">
        <v>420</v>
      </c>
      <c r="E9" s="2">
        <v>2.032258064516129</v>
      </c>
      <c r="F9" s="234">
        <v>317.0322580645161</v>
      </c>
      <c r="G9" s="234">
        <v>0.29032258064516131</v>
      </c>
      <c r="H9" s="4">
        <v>45.29032258064516</v>
      </c>
      <c r="I9" s="2">
        <v>2.1</v>
      </c>
      <c r="J9" s="234">
        <v>327.59999999999997</v>
      </c>
      <c r="K9" s="234">
        <v>0.3</v>
      </c>
      <c r="L9" s="4">
        <v>46.8</v>
      </c>
      <c r="M9" s="2">
        <v>2.032258064516129</v>
      </c>
      <c r="N9" s="234">
        <v>317.0322580645161</v>
      </c>
      <c r="O9" s="234">
        <v>0.29032258064516131</v>
      </c>
      <c r="P9" s="4">
        <v>45.29032258064516</v>
      </c>
    </row>
    <row r="10" spans="1:16" x14ac:dyDescent="0.25">
      <c r="A10" s="61"/>
      <c r="B10" s="5" t="s">
        <v>244</v>
      </c>
      <c r="C10" t="s">
        <v>243</v>
      </c>
      <c r="D10">
        <v>236</v>
      </c>
      <c r="E10" s="2">
        <v>197.69354838709677</v>
      </c>
      <c r="F10" s="234">
        <v>32638.629032258064</v>
      </c>
      <c r="G10" s="234">
        <v>28.241935483870968</v>
      </c>
      <c r="H10" s="4">
        <v>4662.6612903225805</v>
      </c>
      <c r="I10" s="2">
        <v>183.4</v>
      </c>
      <c r="J10" s="234">
        <v>30846.666666666668</v>
      </c>
      <c r="K10" s="234">
        <v>26.2</v>
      </c>
      <c r="L10" s="4">
        <v>4406.666666666667</v>
      </c>
      <c r="M10" s="2">
        <v>206.7258064516129</v>
      </c>
      <c r="N10" s="234">
        <v>33409.870967741939</v>
      </c>
      <c r="O10" s="234">
        <v>29.532258064516128</v>
      </c>
      <c r="P10" s="4">
        <v>4772.8387096774195</v>
      </c>
    </row>
    <row r="11" spans="1:16" x14ac:dyDescent="0.25">
      <c r="A11" s="61"/>
      <c r="B11" s="5" t="s">
        <v>242</v>
      </c>
      <c r="C11" t="s">
        <v>241</v>
      </c>
      <c r="D11">
        <v>231</v>
      </c>
      <c r="E11" s="2">
        <v>43.354838709677416</v>
      </c>
      <c r="F11" s="234">
        <v>7139.0967741935483</v>
      </c>
      <c r="G11" s="234">
        <v>6.193548387096774</v>
      </c>
      <c r="H11" s="4">
        <v>1019.8709677419355</v>
      </c>
      <c r="I11" s="2">
        <v>43.166666666666671</v>
      </c>
      <c r="J11" s="234">
        <v>7147.2333333333336</v>
      </c>
      <c r="K11" s="234">
        <v>6.166666666666667</v>
      </c>
      <c r="L11" s="4">
        <v>1021.0333333333333</v>
      </c>
      <c r="M11" s="2">
        <v>42</v>
      </c>
      <c r="N11" s="234">
        <v>6703.2903225806449</v>
      </c>
      <c r="O11" s="234">
        <v>6</v>
      </c>
      <c r="P11" s="4">
        <v>957.61290322580646</v>
      </c>
    </row>
    <row r="12" spans="1:16" x14ac:dyDescent="0.25">
      <c r="A12" s="61"/>
      <c r="B12" s="5" t="s">
        <v>256</v>
      </c>
      <c r="C12" t="s">
        <v>255</v>
      </c>
      <c r="D12">
        <v>309</v>
      </c>
      <c r="E12" s="2">
        <v>12.193548387096774</v>
      </c>
      <c r="F12" s="234">
        <v>109.74193548387098</v>
      </c>
      <c r="G12" s="234">
        <v>1.7419354838709677</v>
      </c>
      <c r="H12" s="4">
        <v>15.67741935483871</v>
      </c>
      <c r="I12" s="2">
        <v>11.9</v>
      </c>
      <c r="J12" s="234">
        <v>107.10000000000001</v>
      </c>
      <c r="K12" s="234">
        <v>1.7</v>
      </c>
      <c r="L12" s="4">
        <v>15.3</v>
      </c>
      <c r="M12" s="2">
        <v>9.7096774193548399</v>
      </c>
      <c r="N12" s="234">
        <v>87.387096774193552</v>
      </c>
      <c r="O12" s="234">
        <v>1.3870967741935485</v>
      </c>
      <c r="P12" s="4">
        <v>12.483870967741936</v>
      </c>
    </row>
    <row r="13" spans="1:16" x14ac:dyDescent="0.25">
      <c r="A13" s="61"/>
      <c r="B13" s="5" t="s">
        <v>272</v>
      </c>
      <c r="C13" t="s">
        <v>271</v>
      </c>
      <c r="D13">
        <v>375</v>
      </c>
      <c r="E13" s="2">
        <v>2.032258064516129</v>
      </c>
      <c r="F13" s="234">
        <v>317.0322580645161</v>
      </c>
      <c r="G13" s="234">
        <v>0.29032258064516131</v>
      </c>
      <c r="H13" s="4">
        <v>45.29032258064516</v>
      </c>
      <c r="I13" s="2">
        <v>2.1</v>
      </c>
      <c r="J13" s="234">
        <v>327.59999999999997</v>
      </c>
      <c r="K13" s="234">
        <v>0.3</v>
      </c>
      <c r="L13" s="4">
        <v>46.8</v>
      </c>
      <c r="M13" s="2">
        <v>2.032258064516129</v>
      </c>
      <c r="N13" s="234">
        <v>323.80645161290323</v>
      </c>
      <c r="O13" s="234">
        <v>0.29032258064516131</v>
      </c>
      <c r="P13" s="4">
        <v>46.258064516129032</v>
      </c>
    </row>
    <row r="14" spans="1:16" x14ac:dyDescent="0.25">
      <c r="A14" s="61"/>
      <c r="B14" s="5" t="s">
        <v>284</v>
      </c>
      <c r="C14" t="s">
        <v>283</v>
      </c>
      <c r="D14">
        <v>407</v>
      </c>
      <c r="E14" s="2">
        <v>86.370967741935473</v>
      </c>
      <c r="F14" s="234">
        <v>14495.983870967742</v>
      </c>
      <c r="G14" s="234">
        <v>12.338709677419354</v>
      </c>
      <c r="H14" s="4">
        <v>2070.8548387096776</v>
      </c>
      <c r="I14" s="2">
        <v>83.416666666666657</v>
      </c>
      <c r="J14" s="234">
        <v>13985.883333333333</v>
      </c>
      <c r="K14" s="234">
        <v>11.916666666666666</v>
      </c>
      <c r="L14" s="4">
        <v>1997.9833333333333</v>
      </c>
      <c r="M14" s="2">
        <v>106.58064516129033</v>
      </c>
      <c r="N14" s="234">
        <v>17738.451612903227</v>
      </c>
      <c r="O14" s="234">
        <v>15.225806451612904</v>
      </c>
      <c r="P14" s="4">
        <v>2534.0645161290322</v>
      </c>
    </row>
    <row r="15" spans="1:16" x14ac:dyDescent="0.25">
      <c r="A15" s="61"/>
      <c r="B15" s="5" t="s">
        <v>290</v>
      </c>
      <c r="C15" t="s">
        <v>289</v>
      </c>
      <c r="D15">
        <v>197</v>
      </c>
      <c r="E15" s="2">
        <v>53.741935483870968</v>
      </c>
      <c r="F15" s="234">
        <v>9530.6129032258068</v>
      </c>
      <c r="G15" s="234">
        <v>7.67741935483871</v>
      </c>
      <c r="H15" s="4">
        <v>1361.516129032258</v>
      </c>
      <c r="I15" s="2">
        <v>53.316666666666663</v>
      </c>
      <c r="J15" s="234">
        <v>9317.35</v>
      </c>
      <c r="K15" s="234">
        <v>7.6166666666666663</v>
      </c>
      <c r="L15" s="4">
        <v>1331.05</v>
      </c>
      <c r="M15" s="2">
        <v>50.693548387096776</v>
      </c>
      <c r="N15" s="234">
        <v>8110.290322580644</v>
      </c>
      <c r="O15" s="234">
        <v>7.241935483870968</v>
      </c>
      <c r="P15" s="4">
        <v>1158.6129032258063</v>
      </c>
    </row>
    <row r="16" spans="1:16" x14ac:dyDescent="0.25">
      <c r="A16" s="61"/>
      <c r="B16" s="5" t="s">
        <v>305</v>
      </c>
      <c r="C16" t="s">
        <v>303</v>
      </c>
      <c r="D16">
        <v>256</v>
      </c>
      <c r="E16" s="2">
        <v>143.38709677419354</v>
      </c>
      <c r="F16" s="234">
        <v>25626.66129032258</v>
      </c>
      <c r="G16" s="234">
        <v>20.483870967741936</v>
      </c>
      <c r="H16" s="4">
        <v>3660.9516129032259</v>
      </c>
      <c r="I16" s="2">
        <v>137.78333333333333</v>
      </c>
      <c r="J16" s="234">
        <v>24656.100000000002</v>
      </c>
      <c r="K16" s="234">
        <v>19.683333333333334</v>
      </c>
      <c r="L16" s="4">
        <v>3522.3</v>
      </c>
      <c r="M16" s="2">
        <v>129.16129032258067</v>
      </c>
      <c r="N16" s="234">
        <v>21893.854838709674</v>
      </c>
      <c r="O16" s="234">
        <v>18.451612903225808</v>
      </c>
      <c r="P16" s="4">
        <v>3127.6935483870966</v>
      </c>
    </row>
    <row r="17" spans="1:16" x14ac:dyDescent="0.25">
      <c r="A17" s="61"/>
      <c r="B17" s="5" t="s">
        <v>296</v>
      </c>
      <c r="C17" t="s">
        <v>295</v>
      </c>
      <c r="D17">
        <v>173</v>
      </c>
      <c r="E17" s="2">
        <v>17.161290322580644</v>
      </c>
      <c r="F17" s="234">
        <v>2508.2580645161288</v>
      </c>
      <c r="G17" s="234">
        <v>2.4516129032258065</v>
      </c>
      <c r="H17" s="4">
        <v>358.32258064516128</v>
      </c>
      <c r="I17" s="2">
        <v>17.033333333333331</v>
      </c>
      <c r="J17" s="234">
        <v>2495.5</v>
      </c>
      <c r="K17" s="234">
        <v>2.4333333333333331</v>
      </c>
      <c r="L17" s="4">
        <v>356.5</v>
      </c>
      <c r="M17" s="2">
        <v>18.29032258064516</v>
      </c>
      <c r="N17" s="234">
        <v>2976.8064516129034</v>
      </c>
      <c r="O17" s="234">
        <v>2.6129032258064515</v>
      </c>
      <c r="P17" s="4">
        <v>425.25806451612902</v>
      </c>
    </row>
    <row r="18" spans="1:16" x14ac:dyDescent="0.25">
      <c r="A18" s="61"/>
      <c r="B18" s="5" t="s">
        <v>311</v>
      </c>
      <c r="C18" t="s">
        <v>310</v>
      </c>
      <c r="D18">
        <v>341</v>
      </c>
      <c r="E18" s="2">
        <v>2.032258064516129</v>
      </c>
      <c r="F18" s="234">
        <v>350.90322580645164</v>
      </c>
      <c r="G18" s="234">
        <v>0.29032258064516131</v>
      </c>
      <c r="H18" s="4">
        <v>50.12903225806452</v>
      </c>
      <c r="I18" s="2">
        <v>1.8666666666666667</v>
      </c>
      <c r="J18" s="234">
        <v>305.2</v>
      </c>
      <c r="K18" s="234">
        <v>0.26666666666666666</v>
      </c>
      <c r="L18" s="4">
        <v>43.6</v>
      </c>
      <c r="M18" s="2">
        <v>3.8387096774193545</v>
      </c>
      <c r="N18" s="234">
        <v>714</v>
      </c>
      <c r="O18" s="234">
        <v>0.54838709677419351</v>
      </c>
      <c r="P18" s="4">
        <v>102</v>
      </c>
    </row>
    <row r="19" spans="1:16" x14ac:dyDescent="0.25">
      <c r="A19" s="61"/>
      <c r="B19" s="5" t="s">
        <v>319</v>
      </c>
      <c r="C19" t="s">
        <v>318</v>
      </c>
      <c r="D19">
        <v>345</v>
      </c>
      <c r="E19" s="2">
        <v>85.467741935483872</v>
      </c>
      <c r="F19" s="234">
        <v>13917.91935483871</v>
      </c>
      <c r="G19" s="234">
        <v>12.209677419354838</v>
      </c>
      <c r="H19" s="4">
        <v>1988.2741935483871</v>
      </c>
      <c r="I19" s="2">
        <v>86.683333333333337</v>
      </c>
      <c r="J19" s="234">
        <v>14248.85</v>
      </c>
      <c r="K19" s="234">
        <v>12.383333333333333</v>
      </c>
      <c r="L19" s="4">
        <v>2035.55</v>
      </c>
      <c r="M19" s="2">
        <v>85.580645161290334</v>
      </c>
      <c r="N19" s="234">
        <v>13204.935483870968</v>
      </c>
      <c r="O19" s="234">
        <v>12.225806451612904</v>
      </c>
      <c r="P19" s="4">
        <v>1886.4193548387098</v>
      </c>
    </row>
    <row r="20" spans="1:16" x14ac:dyDescent="0.25">
      <c r="A20" s="61"/>
      <c r="B20" s="5" t="s">
        <v>333</v>
      </c>
      <c r="C20" t="s">
        <v>332</v>
      </c>
      <c r="D20">
        <v>258</v>
      </c>
      <c r="E20" s="2">
        <v>121.82258064516128</v>
      </c>
      <c r="F20" s="234">
        <v>18839.370967741936</v>
      </c>
      <c r="G20" s="234">
        <v>17.403225806451612</v>
      </c>
      <c r="H20" s="4">
        <v>2691.3387096774195</v>
      </c>
      <c r="I20" s="2">
        <v>118.53333333333333</v>
      </c>
      <c r="J20" s="234">
        <v>18329.033333333333</v>
      </c>
      <c r="K20" s="234">
        <v>16.933333333333334</v>
      </c>
      <c r="L20" s="4">
        <v>2618.4333333333334</v>
      </c>
      <c r="M20" s="2">
        <v>136.2741935483871</v>
      </c>
      <c r="N20" s="234">
        <v>22622.983870967742</v>
      </c>
      <c r="O20" s="234">
        <v>19.467741935483872</v>
      </c>
      <c r="P20" s="4">
        <v>3231.8548387096776</v>
      </c>
    </row>
    <row r="21" spans="1:16" x14ac:dyDescent="0.25">
      <c r="A21" s="61"/>
      <c r="B21" s="5" t="s">
        <v>339</v>
      </c>
      <c r="C21" t="s">
        <v>338</v>
      </c>
      <c r="D21">
        <v>288</v>
      </c>
      <c r="E21" s="2">
        <v>17.161290322580644</v>
      </c>
      <c r="F21" s="234">
        <v>2587.7419354838712</v>
      </c>
      <c r="G21" s="234">
        <v>2.4516129032258065</v>
      </c>
      <c r="H21" s="4">
        <v>369.67741935483872</v>
      </c>
      <c r="I21" s="2">
        <v>17.033333333333331</v>
      </c>
      <c r="J21" s="234">
        <v>2577.6333333333332</v>
      </c>
      <c r="K21" s="234">
        <v>2.4333333333333331</v>
      </c>
      <c r="L21" s="4">
        <v>368.23333333333335</v>
      </c>
      <c r="M21" s="2">
        <v>19.193548387096772</v>
      </c>
      <c r="N21" s="234">
        <v>2788.0322580645161</v>
      </c>
      <c r="O21" s="234">
        <v>2.7419354838709675</v>
      </c>
      <c r="P21" s="4">
        <v>398.29032258064518</v>
      </c>
    </row>
    <row r="22" spans="1:16" x14ac:dyDescent="0.25">
      <c r="A22" s="61"/>
      <c r="B22" s="5" t="s">
        <v>331</v>
      </c>
      <c r="C22" t="s">
        <v>330</v>
      </c>
      <c r="D22">
        <v>180</v>
      </c>
      <c r="E22" s="2"/>
      <c r="F22" s="234"/>
      <c r="G22" s="234"/>
      <c r="H22" s="4"/>
      <c r="I22" s="2"/>
      <c r="J22" s="234"/>
      <c r="K22" s="234"/>
      <c r="L22" s="4"/>
      <c r="M22" s="2">
        <v>1.8064516129032258</v>
      </c>
      <c r="N22" s="234">
        <v>227.61290322580646</v>
      </c>
      <c r="O22" s="234">
        <v>0.25806451612903225</v>
      </c>
      <c r="P22" s="4">
        <v>32.516129032258064</v>
      </c>
    </row>
    <row r="23" spans="1:16" x14ac:dyDescent="0.25">
      <c r="A23" s="61"/>
      <c r="B23" s="5" t="s">
        <v>359</v>
      </c>
      <c r="C23" t="s">
        <v>358</v>
      </c>
      <c r="D23">
        <v>359</v>
      </c>
      <c r="E23" s="2">
        <v>7.225806451612903</v>
      </c>
      <c r="F23" s="234">
        <v>1127.2258064516129</v>
      </c>
      <c r="G23" s="234">
        <v>1.032258064516129</v>
      </c>
      <c r="H23" s="4">
        <v>161.03225806451613</v>
      </c>
      <c r="I23" s="2">
        <v>6.3</v>
      </c>
      <c r="J23" s="234">
        <v>989.80000000000007</v>
      </c>
      <c r="K23" s="234">
        <v>0.9</v>
      </c>
      <c r="L23" s="4">
        <v>141.4</v>
      </c>
      <c r="M23" s="2">
        <v>7.225806451612903</v>
      </c>
      <c r="N23" s="234">
        <v>1235.6129032258066</v>
      </c>
      <c r="O23" s="234">
        <v>1.032258064516129</v>
      </c>
      <c r="P23" s="4">
        <v>176.51612903225808</v>
      </c>
    </row>
    <row r="24" spans="1:16" x14ac:dyDescent="0.25">
      <c r="A24" s="61"/>
      <c r="B24" s="5" t="s">
        <v>335</v>
      </c>
      <c r="C24" t="s">
        <v>334</v>
      </c>
      <c r="D24">
        <v>414</v>
      </c>
      <c r="E24" s="2">
        <v>111.77419354838709</v>
      </c>
      <c r="F24" s="234">
        <v>18778.741935483871</v>
      </c>
      <c r="G24" s="234">
        <v>15.96774193548387</v>
      </c>
      <c r="H24" s="4">
        <v>2682.6774193548385</v>
      </c>
      <c r="I24" s="2">
        <v>113.51666666666665</v>
      </c>
      <c r="J24" s="234">
        <v>18333.933333333334</v>
      </c>
      <c r="K24" s="234">
        <v>16.216666666666665</v>
      </c>
      <c r="L24" s="4">
        <v>2619.1333333333332</v>
      </c>
      <c r="M24" s="2">
        <v>108.61290322580645</v>
      </c>
      <c r="N24" s="234">
        <v>18992.806451612905</v>
      </c>
      <c r="O24" s="234">
        <v>15.516129032258064</v>
      </c>
      <c r="P24" s="4">
        <v>2713.2580645161293</v>
      </c>
    </row>
    <row r="25" spans="1:16" x14ac:dyDescent="0.25">
      <c r="A25" s="61"/>
      <c r="B25" s="5" t="s">
        <v>337</v>
      </c>
      <c r="C25" t="s">
        <v>336</v>
      </c>
      <c r="D25">
        <v>386</v>
      </c>
      <c r="E25" s="2">
        <v>84.790322580645167</v>
      </c>
      <c r="F25" s="234">
        <v>14295.241935483871</v>
      </c>
      <c r="G25" s="234">
        <v>12.112903225806452</v>
      </c>
      <c r="H25" s="4">
        <v>2042.1774193548388</v>
      </c>
      <c r="I25" s="2">
        <v>79.916666666666657</v>
      </c>
      <c r="J25" s="234">
        <v>13444.316666666666</v>
      </c>
      <c r="K25" s="234">
        <v>11.416666666666666</v>
      </c>
      <c r="L25" s="4">
        <v>1920.6166666666666</v>
      </c>
      <c r="M25" s="2">
        <v>80.161290322580641</v>
      </c>
      <c r="N25" s="234">
        <v>12474.677419354837</v>
      </c>
      <c r="O25" s="234">
        <v>11.451612903225806</v>
      </c>
      <c r="P25" s="4">
        <v>1782.0967741935483</v>
      </c>
    </row>
    <row r="26" spans="1:16" x14ac:dyDescent="0.25">
      <c r="A26" s="61"/>
      <c r="B26" s="5" t="s">
        <v>327</v>
      </c>
      <c r="C26" t="s">
        <v>326</v>
      </c>
      <c r="D26">
        <v>368</v>
      </c>
      <c r="E26" s="2">
        <v>78.806451612903231</v>
      </c>
      <c r="F26" s="234">
        <v>13822.741935483871</v>
      </c>
      <c r="G26" s="234">
        <v>11.258064516129032</v>
      </c>
      <c r="H26" s="4">
        <v>1974.6774193548388</v>
      </c>
      <c r="I26" s="2">
        <v>83.533333333333331</v>
      </c>
      <c r="J26" s="234">
        <v>14547.633333333331</v>
      </c>
      <c r="K26" s="234">
        <v>11.933333333333334</v>
      </c>
      <c r="L26" s="4">
        <v>2078.2333333333331</v>
      </c>
      <c r="M26" s="2">
        <v>91.451612903225808</v>
      </c>
      <c r="N26" s="234">
        <v>15606.387096774193</v>
      </c>
      <c r="O26" s="234">
        <v>13.064516129032258</v>
      </c>
      <c r="P26" s="4">
        <v>2229.483870967742</v>
      </c>
    </row>
    <row r="27" spans="1:16" x14ac:dyDescent="0.25">
      <c r="A27" s="61"/>
      <c r="B27" s="5" t="s">
        <v>325</v>
      </c>
      <c r="C27" t="s">
        <v>324</v>
      </c>
      <c r="D27">
        <v>397</v>
      </c>
      <c r="E27" s="2">
        <v>105</v>
      </c>
      <c r="F27" s="234">
        <v>16729.096774193549</v>
      </c>
      <c r="G27" s="234">
        <v>15</v>
      </c>
      <c r="H27" s="4">
        <v>2389.8709677419356</v>
      </c>
      <c r="I27" s="2">
        <v>110.48333333333333</v>
      </c>
      <c r="J27" s="234">
        <v>17881.383333333331</v>
      </c>
      <c r="K27" s="234">
        <v>15.783333333333333</v>
      </c>
      <c r="L27" s="4">
        <v>2554.4833333333331</v>
      </c>
      <c r="M27" s="2">
        <v>113.24193548387096</v>
      </c>
      <c r="N27" s="234">
        <v>17961.096774193549</v>
      </c>
      <c r="O27" s="234">
        <v>16.177419354838708</v>
      </c>
      <c r="P27" s="4">
        <v>2565.8709677419356</v>
      </c>
    </row>
    <row r="28" spans="1:16" x14ac:dyDescent="0.25">
      <c r="A28" s="61"/>
      <c r="B28" s="5" t="s">
        <v>341</v>
      </c>
      <c r="C28" t="s">
        <v>340</v>
      </c>
      <c r="D28">
        <v>310</v>
      </c>
      <c r="E28" s="2">
        <v>2.032258064516129</v>
      </c>
      <c r="F28" s="234">
        <v>317.0322580645161</v>
      </c>
      <c r="G28" s="234">
        <v>0.29032258064516131</v>
      </c>
      <c r="H28" s="4">
        <v>45.29032258064516</v>
      </c>
      <c r="I28" s="2">
        <v>1.8666666666666667</v>
      </c>
      <c r="J28" s="234">
        <v>291.2</v>
      </c>
      <c r="K28" s="234">
        <v>0.26666666666666666</v>
      </c>
      <c r="L28" s="4">
        <v>41.6</v>
      </c>
      <c r="M28" s="2">
        <v>1.8064516129032258</v>
      </c>
      <c r="N28" s="234">
        <v>295.35483870967744</v>
      </c>
      <c r="O28" s="234">
        <v>0.25806451612903225</v>
      </c>
      <c r="P28" s="4">
        <v>42.193548387096776</v>
      </c>
    </row>
    <row r="29" spans="1:16" x14ac:dyDescent="0.25">
      <c r="A29" s="61"/>
      <c r="B29" s="5" t="s">
        <v>292</v>
      </c>
      <c r="C29" t="s">
        <v>291</v>
      </c>
      <c r="D29">
        <v>226</v>
      </c>
      <c r="E29" s="2">
        <v>65.935483870967744</v>
      </c>
      <c r="F29" s="234">
        <v>10149.548387096775</v>
      </c>
      <c r="G29" s="234">
        <v>9.4193548387096779</v>
      </c>
      <c r="H29" s="4">
        <v>1449.9354838709678</v>
      </c>
      <c r="I29" s="2">
        <v>68.366666666666674</v>
      </c>
      <c r="J29" s="234">
        <v>10503.033333333333</v>
      </c>
      <c r="K29" s="234">
        <v>9.7666666666666675</v>
      </c>
      <c r="L29" s="4">
        <v>1500.4333333333334</v>
      </c>
      <c r="M29" s="2">
        <v>87.838709677419359</v>
      </c>
      <c r="N29" s="234">
        <v>13869.032258064515</v>
      </c>
      <c r="O29" s="234">
        <v>12.548387096774194</v>
      </c>
      <c r="P29" s="4">
        <v>1981.2903225806451</v>
      </c>
    </row>
    <row r="30" spans="1:16" x14ac:dyDescent="0.25">
      <c r="A30" s="61"/>
      <c r="B30" s="5" t="s">
        <v>343</v>
      </c>
      <c r="C30" t="s">
        <v>342</v>
      </c>
      <c r="D30">
        <v>454</v>
      </c>
      <c r="E30" s="2">
        <v>4.064516129032258</v>
      </c>
      <c r="F30" s="234">
        <v>605.61290322580646</v>
      </c>
      <c r="G30" s="234">
        <v>0.58064516129032262</v>
      </c>
      <c r="H30" s="4">
        <v>86.516129032258064</v>
      </c>
      <c r="I30" s="2">
        <v>4.0833333333333339</v>
      </c>
      <c r="J30" s="234">
        <v>602.81666666666661</v>
      </c>
      <c r="K30" s="234">
        <v>0.58333333333333337</v>
      </c>
      <c r="L30" s="4">
        <v>86.11666666666666</v>
      </c>
      <c r="M30" s="2">
        <v>1.8064516129032258</v>
      </c>
      <c r="N30" s="234">
        <v>265.54838709677421</v>
      </c>
      <c r="O30" s="234">
        <v>0.25806451612903225</v>
      </c>
      <c r="P30" s="4">
        <v>37.935483870967744</v>
      </c>
    </row>
    <row r="31" spans="1:16" x14ac:dyDescent="0.25">
      <c r="A31" s="61"/>
      <c r="B31" s="5" t="s">
        <v>365</v>
      </c>
      <c r="C31" t="s">
        <v>364</v>
      </c>
      <c r="D31">
        <v>365</v>
      </c>
      <c r="E31" s="2">
        <v>25.064516129032256</v>
      </c>
      <c r="F31" s="234">
        <v>3858.8064516129034</v>
      </c>
      <c r="G31" s="234">
        <v>3.5806451612903225</v>
      </c>
      <c r="H31" s="4">
        <v>551.25806451612902</v>
      </c>
      <c r="I31" s="2">
        <v>25.2</v>
      </c>
      <c r="J31" s="234">
        <v>3909.7333333333331</v>
      </c>
      <c r="K31" s="234">
        <v>3.6</v>
      </c>
      <c r="L31" s="4">
        <v>558.5333333333333</v>
      </c>
      <c r="M31" s="2">
        <v>20.096774193548388</v>
      </c>
      <c r="N31" s="234">
        <v>3162.8709677419351</v>
      </c>
      <c r="O31" s="234">
        <v>2.870967741935484</v>
      </c>
      <c r="P31" s="4">
        <v>451.83870967741933</v>
      </c>
    </row>
    <row r="32" spans="1:16" ht="15.75" thickBot="1" x14ac:dyDescent="0.3">
      <c r="A32" s="61"/>
      <c r="B32" s="5" t="s">
        <v>381</v>
      </c>
      <c r="C32" t="s">
        <v>380</v>
      </c>
      <c r="D32">
        <v>314</v>
      </c>
      <c r="E32" s="2"/>
      <c r="F32" s="234"/>
      <c r="G32" s="234"/>
      <c r="H32" s="4"/>
      <c r="I32" s="2">
        <v>3.5</v>
      </c>
      <c r="J32" s="234">
        <v>266</v>
      </c>
      <c r="K32" s="234">
        <v>0.5</v>
      </c>
      <c r="L32" s="4">
        <v>38</v>
      </c>
      <c r="M32" s="2"/>
      <c r="N32" s="234"/>
      <c r="O32" s="234"/>
      <c r="P32" s="4"/>
    </row>
    <row r="33" spans="1:16" ht="15.75" thickBot="1" x14ac:dyDescent="0.3">
      <c r="A33" s="15" t="s">
        <v>469</v>
      </c>
      <c r="B33" s="16"/>
      <c r="C33" s="127"/>
      <c r="D33" s="127"/>
      <c r="E33" s="132">
        <v>1427.5483870967741</v>
      </c>
      <c r="F33" s="128">
        <v>232706.75806451615</v>
      </c>
      <c r="G33" s="128">
        <v>203.93548387096772</v>
      </c>
      <c r="H33" s="133">
        <v>33243.822580645159</v>
      </c>
      <c r="I33" s="132">
        <v>1405.9499999999998</v>
      </c>
      <c r="J33" s="128">
        <v>228891.71666666665</v>
      </c>
      <c r="K33" s="128">
        <v>200.85000000000002</v>
      </c>
      <c r="L33" s="133">
        <v>32698.816666666666</v>
      </c>
      <c r="M33" s="132">
        <v>1483.4354838709676</v>
      </c>
      <c r="N33" s="128">
        <v>238987.79032258067</v>
      </c>
      <c r="O33" s="128">
        <v>211.91935483870969</v>
      </c>
      <c r="P33" s="133">
        <v>34141.11290322581</v>
      </c>
    </row>
    <row r="34" spans="1:16" x14ac:dyDescent="0.25">
      <c r="A34" s="61" t="s">
        <v>470</v>
      </c>
      <c r="B34" s="5" t="s">
        <v>114</v>
      </c>
      <c r="C34" t="s">
        <v>113</v>
      </c>
      <c r="D34">
        <v>758</v>
      </c>
      <c r="E34" s="2">
        <v>7</v>
      </c>
      <c r="F34" s="234">
        <v>1084.0967741935483</v>
      </c>
      <c r="G34" s="234">
        <v>1</v>
      </c>
      <c r="H34" s="4">
        <v>154.87096774193549</v>
      </c>
      <c r="I34" s="2">
        <v>7</v>
      </c>
      <c r="J34" s="234">
        <v>1064.4666666666667</v>
      </c>
      <c r="K34" s="234">
        <v>1</v>
      </c>
      <c r="L34" s="4">
        <v>152.06666666666666</v>
      </c>
      <c r="M34" s="2">
        <v>7</v>
      </c>
      <c r="N34" s="234">
        <v>1080.483870967742</v>
      </c>
      <c r="O34" s="234">
        <v>1</v>
      </c>
      <c r="P34" s="4">
        <v>154.35483870967741</v>
      </c>
    </row>
    <row r="35" spans="1:16" x14ac:dyDescent="0.25">
      <c r="B35" t="s">
        <v>132</v>
      </c>
      <c r="C35" t="s">
        <v>131</v>
      </c>
      <c r="D35">
        <v>755</v>
      </c>
      <c r="E35" s="2">
        <v>2.032258064516129</v>
      </c>
      <c r="F35" s="234">
        <v>317.0322580645161</v>
      </c>
      <c r="G35" s="234">
        <v>0.29032258064516131</v>
      </c>
      <c r="H35" s="4">
        <v>45.29032258064516</v>
      </c>
      <c r="I35" s="2">
        <v>2.1</v>
      </c>
      <c r="J35" s="234">
        <v>327.59999999999997</v>
      </c>
      <c r="K35" s="234">
        <v>0.3</v>
      </c>
      <c r="L35" s="4">
        <v>46.8</v>
      </c>
      <c r="M35" s="2">
        <v>2.032258064516129</v>
      </c>
      <c r="N35" s="234">
        <v>317.0322580645161</v>
      </c>
      <c r="O35" s="234">
        <v>0.29032258064516131</v>
      </c>
      <c r="P35" s="4">
        <v>45.29032258064516</v>
      </c>
    </row>
    <row r="36" spans="1:16" x14ac:dyDescent="0.25">
      <c r="A36" s="61"/>
      <c r="B36" s="5" t="s">
        <v>130</v>
      </c>
      <c r="C36" t="s">
        <v>129</v>
      </c>
      <c r="D36">
        <v>954</v>
      </c>
      <c r="E36" s="2">
        <v>22.129032258064516</v>
      </c>
      <c r="F36" s="234">
        <v>3474.2580645161288</v>
      </c>
      <c r="G36" s="234">
        <v>3.161290322580645</v>
      </c>
      <c r="H36" s="4">
        <v>496.32258064516128</v>
      </c>
      <c r="I36" s="2">
        <v>22.166666666666664</v>
      </c>
      <c r="J36" s="234">
        <v>3531.7333333333336</v>
      </c>
      <c r="K36" s="234">
        <v>3.1666666666666665</v>
      </c>
      <c r="L36" s="4">
        <v>504.53333333333336</v>
      </c>
      <c r="M36" s="2">
        <v>17.387096774193548</v>
      </c>
      <c r="N36" s="234">
        <v>2650.2903225806454</v>
      </c>
      <c r="O36" s="234">
        <v>2.4838709677419355</v>
      </c>
      <c r="P36" s="4">
        <v>378.61290322580646</v>
      </c>
    </row>
    <row r="37" spans="1:16" x14ac:dyDescent="0.25">
      <c r="A37" s="61"/>
      <c r="B37" s="5" t="s">
        <v>138</v>
      </c>
      <c r="C37" t="s">
        <v>137</v>
      </c>
      <c r="D37">
        <v>520</v>
      </c>
      <c r="E37" s="2">
        <v>33.306451612903224</v>
      </c>
      <c r="F37" s="234">
        <v>5233.4032258064517</v>
      </c>
      <c r="G37" s="234">
        <v>4.758064516129032</v>
      </c>
      <c r="H37" s="4">
        <v>747.62903225806451</v>
      </c>
      <c r="I37" s="2">
        <v>33.016666666666666</v>
      </c>
      <c r="J37" s="234">
        <v>4999.05</v>
      </c>
      <c r="K37" s="234">
        <v>4.7166666666666668</v>
      </c>
      <c r="L37" s="4">
        <v>714.15</v>
      </c>
      <c r="M37" s="2">
        <v>28.903225806451612</v>
      </c>
      <c r="N37" s="234">
        <v>4196.8387096774186</v>
      </c>
      <c r="O37" s="234">
        <v>4.129032258064516</v>
      </c>
      <c r="P37" s="4">
        <v>599.54838709677415</v>
      </c>
    </row>
    <row r="38" spans="1:16" x14ac:dyDescent="0.25">
      <c r="A38" s="61"/>
      <c r="B38" s="5" t="s">
        <v>142</v>
      </c>
      <c r="C38" t="s">
        <v>141</v>
      </c>
      <c r="D38">
        <v>701</v>
      </c>
      <c r="E38" s="2">
        <v>15.129032258064516</v>
      </c>
      <c r="F38" s="234">
        <v>2233.2258064516132</v>
      </c>
      <c r="G38" s="234">
        <v>2.161290322580645</v>
      </c>
      <c r="H38" s="4">
        <v>319.03225806451616</v>
      </c>
      <c r="I38" s="2">
        <v>14.933333333333334</v>
      </c>
      <c r="J38" s="234">
        <v>2312.7999999999997</v>
      </c>
      <c r="K38" s="234">
        <v>2.1333333333333333</v>
      </c>
      <c r="L38" s="4">
        <v>330.4</v>
      </c>
      <c r="M38" s="2">
        <v>14</v>
      </c>
      <c r="N38" s="234">
        <v>2081.483870967742</v>
      </c>
      <c r="O38" s="234">
        <v>2</v>
      </c>
      <c r="P38" s="4">
        <v>297.35483870967744</v>
      </c>
    </row>
    <row r="39" spans="1:16" x14ac:dyDescent="0.25">
      <c r="A39" s="61"/>
      <c r="B39" s="5" t="s">
        <v>162</v>
      </c>
      <c r="C39" t="s">
        <v>161</v>
      </c>
      <c r="D39">
        <v>604</v>
      </c>
      <c r="E39" s="2">
        <v>17.161290322580644</v>
      </c>
      <c r="F39" s="234">
        <v>2551.6129032258063</v>
      </c>
      <c r="G39" s="234">
        <v>2.4516129032258065</v>
      </c>
      <c r="H39" s="4">
        <v>364.51612903225805</v>
      </c>
      <c r="I39" s="2">
        <v>17.616666666666667</v>
      </c>
      <c r="J39" s="234">
        <v>2661.0499999999997</v>
      </c>
      <c r="K39" s="234">
        <v>2.5166666666666666</v>
      </c>
      <c r="L39" s="4">
        <v>380.15</v>
      </c>
      <c r="M39" s="2">
        <v>19.193548387096772</v>
      </c>
      <c r="N39" s="234">
        <v>3066.2258064516132</v>
      </c>
      <c r="O39" s="234">
        <v>2.7419354838709675</v>
      </c>
      <c r="P39" s="4">
        <v>438.03225806451616</v>
      </c>
    </row>
    <row r="40" spans="1:16" x14ac:dyDescent="0.25">
      <c r="A40" s="61"/>
      <c r="B40" s="5" t="s">
        <v>170</v>
      </c>
      <c r="C40" t="s">
        <v>169</v>
      </c>
      <c r="D40">
        <v>629</v>
      </c>
      <c r="E40" s="2">
        <v>179.29032258064515</v>
      </c>
      <c r="F40" s="234">
        <v>31846.048387096773</v>
      </c>
      <c r="G40" s="234">
        <v>25.612903225806452</v>
      </c>
      <c r="H40" s="4">
        <v>4549.4354838709678</v>
      </c>
      <c r="I40" s="2">
        <v>181.88333333333333</v>
      </c>
      <c r="J40" s="234">
        <v>31883.016666666663</v>
      </c>
      <c r="K40" s="234">
        <v>25.983333333333334</v>
      </c>
      <c r="L40" s="4">
        <v>4554.7166666666662</v>
      </c>
      <c r="M40" s="2">
        <v>177.48387096774195</v>
      </c>
      <c r="N40" s="234">
        <v>30056.193548387098</v>
      </c>
      <c r="O40" s="234">
        <v>25.35483870967742</v>
      </c>
      <c r="P40" s="4">
        <v>4293.7419354838712</v>
      </c>
    </row>
    <row r="41" spans="1:16" x14ac:dyDescent="0.25">
      <c r="A41" s="61"/>
      <c r="B41" s="5" t="s">
        <v>178</v>
      </c>
      <c r="C41" t="s">
        <v>177</v>
      </c>
      <c r="D41">
        <v>584</v>
      </c>
      <c r="E41" s="2">
        <v>27.774193548387096</v>
      </c>
      <c r="F41" s="234">
        <v>4532.3870967741932</v>
      </c>
      <c r="G41" s="234">
        <v>3.967741935483871</v>
      </c>
      <c r="H41" s="4">
        <v>647.48387096774195</v>
      </c>
      <c r="I41" s="2">
        <v>27.066666666666666</v>
      </c>
      <c r="J41" s="234">
        <v>4403.9333333333334</v>
      </c>
      <c r="K41" s="234">
        <v>3.8666666666666667</v>
      </c>
      <c r="L41" s="4">
        <v>629.13333333333333</v>
      </c>
      <c r="M41" s="2">
        <v>24.838709677419356</v>
      </c>
      <c r="N41" s="234">
        <v>3878.677419354839</v>
      </c>
      <c r="O41" s="234">
        <v>3.5483870967741935</v>
      </c>
      <c r="P41" s="4">
        <v>554.09677419354841</v>
      </c>
    </row>
    <row r="42" spans="1:16" x14ac:dyDescent="0.25">
      <c r="A42" s="61"/>
      <c r="B42" s="5" t="s">
        <v>180</v>
      </c>
      <c r="C42" t="s">
        <v>179</v>
      </c>
      <c r="D42">
        <v>699</v>
      </c>
      <c r="E42" s="2">
        <v>9.935483870967742</v>
      </c>
      <c r="F42" s="234">
        <v>1523.0645161290324</v>
      </c>
      <c r="G42" s="234">
        <v>1.4193548387096775</v>
      </c>
      <c r="H42" s="4">
        <v>217.58064516129033</v>
      </c>
      <c r="I42" s="2">
        <v>9.7999999999999989</v>
      </c>
      <c r="J42" s="234">
        <v>1511.5333333333333</v>
      </c>
      <c r="K42" s="234">
        <v>1.4</v>
      </c>
      <c r="L42" s="4">
        <v>215.93333333333334</v>
      </c>
      <c r="M42" s="2">
        <v>9.935483870967742</v>
      </c>
      <c r="N42" s="234">
        <v>1626.0322580645161</v>
      </c>
      <c r="O42" s="234">
        <v>1.4193548387096775</v>
      </c>
      <c r="P42" s="4">
        <v>232.29032258064515</v>
      </c>
    </row>
    <row r="43" spans="1:16" x14ac:dyDescent="0.25">
      <c r="A43" s="61"/>
      <c r="B43" s="5" t="s">
        <v>226</v>
      </c>
      <c r="C43" t="s">
        <v>225</v>
      </c>
      <c r="D43">
        <v>846</v>
      </c>
      <c r="E43" s="2">
        <v>2.032258064516129</v>
      </c>
      <c r="F43" s="234">
        <v>317.0322580645161</v>
      </c>
      <c r="G43" s="234">
        <v>0.29032258064516131</v>
      </c>
      <c r="H43" s="4">
        <v>45.29032258064516</v>
      </c>
      <c r="I43" s="2">
        <v>1.8666666666666667</v>
      </c>
      <c r="J43" s="234">
        <v>291.2</v>
      </c>
      <c r="K43" s="234">
        <v>0.26666666666666666</v>
      </c>
      <c r="L43" s="4">
        <v>41.6</v>
      </c>
      <c r="M43" s="2">
        <v>1.8064516129032258</v>
      </c>
      <c r="N43" s="234">
        <v>288.58064516129031</v>
      </c>
      <c r="O43" s="234">
        <v>0.25806451612903225</v>
      </c>
      <c r="P43" s="4">
        <v>41.225806451612904</v>
      </c>
    </row>
    <row r="44" spans="1:16" x14ac:dyDescent="0.25">
      <c r="A44" s="61"/>
      <c r="B44" s="5" t="s">
        <v>353</v>
      </c>
      <c r="C44" t="s">
        <v>352</v>
      </c>
      <c r="D44">
        <v>806</v>
      </c>
      <c r="E44" s="2">
        <v>10.612903225806452</v>
      </c>
      <c r="F44" s="234">
        <v>1706.6451612903227</v>
      </c>
      <c r="G44" s="234">
        <v>1.5161290322580645</v>
      </c>
      <c r="H44" s="4">
        <v>243.80645161290323</v>
      </c>
      <c r="I44" s="2">
        <v>12.366666666666667</v>
      </c>
      <c r="J44" s="234">
        <v>2016.7000000000003</v>
      </c>
      <c r="K44" s="234">
        <v>1.7666666666666666</v>
      </c>
      <c r="L44" s="4">
        <v>288.10000000000002</v>
      </c>
      <c r="M44" s="2">
        <v>10.612903225806452</v>
      </c>
      <c r="N44" s="234">
        <v>1701.9032258064517</v>
      </c>
      <c r="O44" s="234">
        <v>1.5161290322580645</v>
      </c>
      <c r="P44" s="4">
        <v>243.12903225806451</v>
      </c>
    </row>
    <row r="45" spans="1:16" x14ac:dyDescent="0.25">
      <c r="A45" s="61"/>
      <c r="B45" s="5" t="s">
        <v>200</v>
      </c>
      <c r="C45" t="s">
        <v>199</v>
      </c>
      <c r="D45">
        <v>971</v>
      </c>
      <c r="E45" s="2">
        <v>2.032258064516129</v>
      </c>
      <c r="F45" s="234">
        <v>317.0322580645161</v>
      </c>
      <c r="G45" s="234">
        <v>0.29032258064516131</v>
      </c>
      <c r="H45" s="4">
        <v>45.29032258064516</v>
      </c>
      <c r="I45" s="2">
        <v>1.8666666666666667</v>
      </c>
      <c r="J45" s="234">
        <v>291.2</v>
      </c>
      <c r="K45" s="234">
        <v>0.26666666666666666</v>
      </c>
      <c r="L45" s="4">
        <v>41.6</v>
      </c>
      <c r="M45" s="2">
        <v>1.8064516129032258</v>
      </c>
      <c r="N45" s="234">
        <v>302.12903225806451</v>
      </c>
      <c r="O45" s="234">
        <v>0.25806451612903225</v>
      </c>
      <c r="P45" s="4">
        <v>43.161290322580648</v>
      </c>
    </row>
    <row r="46" spans="1:16" x14ac:dyDescent="0.25">
      <c r="A46" s="61"/>
      <c r="B46" s="5" t="s">
        <v>206</v>
      </c>
      <c r="C46" t="s">
        <v>205</v>
      </c>
      <c r="D46">
        <v>811</v>
      </c>
      <c r="E46" s="2">
        <v>2.032258064516129</v>
      </c>
      <c r="F46" s="234">
        <v>317.0322580645161</v>
      </c>
      <c r="G46" s="234">
        <v>0.29032258064516131</v>
      </c>
      <c r="H46" s="4">
        <v>45.29032258064516</v>
      </c>
      <c r="I46" s="2">
        <v>2.1</v>
      </c>
      <c r="J46" s="234">
        <v>334.59999999999997</v>
      </c>
      <c r="K46" s="234">
        <v>0.3</v>
      </c>
      <c r="L46" s="4">
        <v>47.8</v>
      </c>
      <c r="M46" s="2">
        <v>2.032258064516129</v>
      </c>
      <c r="N46" s="234">
        <v>323.80645161290323</v>
      </c>
      <c r="O46" s="234">
        <v>0.29032258064516131</v>
      </c>
      <c r="P46" s="4">
        <v>46.258064516129032</v>
      </c>
    </row>
    <row r="47" spans="1:16" x14ac:dyDescent="0.25">
      <c r="A47" s="61"/>
      <c r="B47" s="5" t="s">
        <v>373</v>
      </c>
      <c r="C47" t="s">
        <v>372</v>
      </c>
      <c r="D47">
        <v>987</v>
      </c>
      <c r="E47" s="2">
        <v>9.0322580645161281</v>
      </c>
      <c r="F47" s="234">
        <v>1415.5806451612902</v>
      </c>
      <c r="G47" s="234">
        <v>1.2903225806451613</v>
      </c>
      <c r="H47" s="4">
        <v>202.2258064516129</v>
      </c>
      <c r="I47" s="2">
        <v>8.8666666666666671</v>
      </c>
      <c r="J47" s="234">
        <v>1431.2666666666667</v>
      </c>
      <c r="K47" s="234">
        <v>1.2666666666666666</v>
      </c>
      <c r="L47" s="4">
        <v>204.46666666666667</v>
      </c>
      <c r="M47" s="2">
        <v>3.6129032258064515</v>
      </c>
      <c r="N47" s="234">
        <v>595.67741935483866</v>
      </c>
      <c r="O47" s="234">
        <v>0.5161290322580645</v>
      </c>
      <c r="P47" s="4">
        <v>85.096774193548384</v>
      </c>
    </row>
    <row r="48" spans="1:16" x14ac:dyDescent="0.25">
      <c r="A48" s="61"/>
      <c r="B48" s="5" t="s">
        <v>218</v>
      </c>
      <c r="C48" t="s">
        <v>217</v>
      </c>
      <c r="D48">
        <v>539</v>
      </c>
      <c r="E48" s="2">
        <v>2.032258064516129</v>
      </c>
      <c r="F48" s="234">
        <v>317.0322580645161</v>
      </c>
      <c r="G48" s="234">
        <v>0.29032258064516131</v>
      </c>
      <c r="H48" s="4">
        <v>45.29032258064516</v>
      </c>
      <c r="I48" s="2">
        <v>1.8666666666666667</v>
      </c>
      <c r="J48" s="234">
        <v>291.2</v>
      </c>
      <c r="K48" s="234">
        <v>0.26666666666666666</v>
      </c>
      <c r="L48" s="4">
        <v>41.6</v>
      </c>
      <c r="M48" s="2">
        <v>2.032258064516129</v>
      </c>
      <c r="N48" s="234">
        <v>317.0322580645161</v>
      </c>
      <c r="O48" s="234">
        <v>0.29032258064516131</v>
      </c>
      <c r="P48" s="4">
        <v>45.29032258064516</v>
      </c>
    </row>
    <row r="49" spans="1:16" x14ac:dyDescent="0.25">
      <c r="A49" s="61"/>
      <c r="B49" s="5" t="s">
        <v>248</v>
      </c>
      <c r="C49" t="s">
        <v>247</v>
      </c>
      <c r="D49">
        <v>775</v>
      </c>
      <c r="E49" s="2">
        <v>7</v>
      </c>
      <c r="F49" s="234">
        <v>1120.2258064516129</v>
      </c>
      <c r="G49" s="234">
        <v>1</v>
      </c>
      <c r="H49" s="4">
        <v>160.03225806451613</v>
      </c>
      <c r="I49" s="2">
        <v>7</v>
      </c>
      <c r="J49" s="234">
        <v>1113</v>
      </c>
      <c r="K49" s="234">
        <v>1</v>
      </c>
      <c r="L49" s="4">
        <v>159</v>
      </c>
      <c r="M49" s="2">
        <v>7</v>
      </c>
      <c r="N49" s="234">
        <v>1094.9354838709676</v>
      </c>
      <c r="O49" s="234">
        <v>1</v>
      </c>
      <c r="P49" s="4">
        <v>156.41935483870967</v>
      </c>
    </row>
    <row r="50" spans="1:16" x14ac:dyDescent="0.25">
      <c r="A50" s="61"/>
      <c r="B50" s="5" t="s">
        <v>260</v>
      </c>
      <c r="C50" t="s">
        <v>259</v>
      </c>
      <c r="D50">
        <v>796</v>
      </c>
      <c r="E50" s="2">
        <v>7</v>
      </c>
      <c r="F50" s="234">
        <v>1037.1290322580644</v>
      </c>
      <c r="G50" s="234">
        <v>1</v>
      </c>
      <c r="H50" s="4">
        <v>148.16129032258064</v>
      </c>
      <c r="I50" s="2">
        <v>7</v>
      </c>
      <c r="J50" s="234">
        <v>1075.6666666666665</v>
      </c>
      <c r="K50" s="234">
        <v>1</v>
      </c>
      <c r="L50" s="4">
        <v>153.66666666666666</v>
      </c>
      <c r="M50" s="2">
        <v>7.9032258064516139</v>
      </c>
      <c r="N50" s="234">
        <v>1271.0645161290324</v>
      </c>
      <c r="O50" s="234">
        <v>1.1290322580645162</v>
      </c>
      <c r="P50" s="4">
        <v>181.58064516129033</v>
      </c>
    </row>
    <row r="51" spans="1:16" x14ac:dyDescent="0.25">
      <c r="A51" s="61"/>
      <c r="B51" s="5" t="s">
        <v>252</v>
      </c>
      <c r="C51" t="s">
        <v>251</v>
      </c>
      <c r="D51">
        <v>599</v>
      </c>
      <c r="E51" s="2">
        <v>3.161290322580645</v>
      </c>
      <c r="F51" s="234">
        <v>493.16129032258067</v>
      </c>
      <c r="G51" s="234">
        <v>0.45161290322580644</v>
      </c>
      <c r="H51" s="4">
        <v>70.451612903225808</v>
      </c>
      <c r="I51" s="2">
        <v>2.1</v>
      </c>
      <c r="J51" s="234">
        <v>327.59999999999997</v>
      </c>
      <c r="K51" s="234">
        <v>0.3</v>
      </c>
      <c r="L51" s="4">
        <v>46.8</v>
      </c>
      <c r="M51" s="2">
        <v>2.935483870967742</v>
      </c>
      <c r="N51" s="234">
        <v>498.58064516129025</v>
      </c>
      <c r="O51" s="234">
        <v>0.41935483870967744</v>
      </c>
      <c r="P51" s="4">
        <v>71.225806451612897</v>
      </c>
    </row>
    <row r="52" spans="1:16" x14ac:dyDescent="0.25">
      <c r="A52" s="61"/>
      <c r="B52" s="5" t="s">
        <v>268</v>
      </c>
      <c r="C52" t="s">
        <v>267</v>
      </c>
      <c r="D52">
        <v>750</v>
      </c>
      <c r="E52" s="2">
        <v>2.032258064516129</v>
      </c>
      <c r="F52" s="234">
        <v>317.0322580645161</v>
      </c>
      <c r="G52" s="234">
        <v>0.29032258064516131</v>
      </c>
      <c r="H52" s="4">
        <v>45.29032258064516</v>
      </c>
      <c r="I52" s="2">
        <v>2.1</v>
      </c>
      <c r="J52" s="234">
        <v>327.59999999999997</v>
      </c>
      <c r="K52" s="234">
        <v>0.3</v>
      </c>
      <c r="L52" s="4">
        <v>46.8</v>
      </c>
      <c r="M52" s="2">
        <v>2.032258064516129</v>
      </c>
      <c r="N52" s="234">
        <v>330.58064516129031</v>
      </c>
      <c r="O52" s="234">
        <v>0.29032258064516131</v>
      </c>
      <c r="P52" s="4">
        <v>47.225806451612904</v>
      </c>
    </row>
    <row r="53" spans="1:16" x14ac:dyDescent="0.25">
      <c r="A53" s="61"/>
      <c r="B53" s="5" t="s">
        <v>286</v>
      </c>
      <c r="C53" t="s">
        <v>285</v>
      </c>
      <c r="D53">
        <v>987</v>
      </c>
      <c r="E53" s="2">
        <v>18.967741935483868</v>
      </c>
      <c r="F53" s="234">
        <v>2995.0967741935483</v>
      </c>
      <c r="G53" s="234">
        <v>2.7096774193548385</v>
      </c>
      <c r="H53" s="4">
        <v>427.87096774193549</v>
      </c>
      <c r="I53" s="2">
        <v>20.533333333333331</v>
      </c>
      <c r="J53" s="234">
        <v>3309.1333333333332</v>
      </c>
      <c r="K53" s="234">
        <v>2.9333333333333331</v>
      </c>
      <c r="L53" s="4">
        <v>472.73333333333335</v>
      </c>
      <c r="M53" s="2">
        <v>15.354838709677418</v>
      </c>
      <c r="N53" s="234">
        <v>2565.8387096774195</v>
      </c>
      <c r="O53" s="234">
        <v>2.193548387096774</v>
      </c>
      <c r="P53" s="4">
        <v>366.54838709677421</v>
      </c>
    </row>
    <row r="54" spans="1:16" x14ac:dyDescent="0.25">
      <c r="A54" s="61"/>
      <c r="B54" s="5" t="s">
        <v>182</v>
      </c>
      <c r="C54" t="s">
        <v>181</v>
      </c>
      <c r="D54">
        <v>894</v>
      </c>
      <c r="E54" s="2">
        <v>8.806451612903226</v>
      </c>
      <c r="F54" s="234">
        <v>853.54838709677415</v>
      </c>
      <c r="G54" s="234">
        <v>1.2580645161290323</v>
      </c>
      <c r="H54" s="4">
        <v>121.93548387096774</v>
      </c>
      <c r="I54" s="2">
        <v>11.433333333333334</v>
      </c>
      <c r="J54" s="234">
        <v>1260.2333333333333</v>
      </c>
      <c r="K54" s="234">
        <v>1.6333333333333333</v>
      </c>
      <c r="L54" s="4">
        <v>180.03333333333333</v>
      </c>
      <c r="M54" s="2">
        <v>12.532258064516128</v>
      </c>
      <c r="N54" s="234">
        <v>1499.5806451612902</v>
      </c>
      <c r="O54" s="234">
        <v>1.7903225806451613</v>
      </c>
      <c r="P54" s="4">
        <v>214.2258064516129</v>
      </c>
    </row>
    <row r="55" spans="1:16" x14ac:dyDescent="0.25">
      <c r="A55" s="61"/>
      <c r="B55" s="5" t="s">
        <v>309</v>
      </c>
      <c r="C55" t="s">
        <v>308</v>
      </c>
      <c r="D55">
        <v>762</v>
      </c>
      <c r="E55" s="2">
        <v>74.403225806451616</v>
      </c>
      <c r="F55" s="234">
        <v>12436.064516129032</v>
      </c>
      <c r="G55" s="234">
        <v>10.629032258064516</v>
      </c>
      <c r="H55" s="4">
        <v>1776.5806451612902</v>
      </c>
      <c r="I55" s="2">
        <v>75.95</v>
      </c>
      <c r="J55" s="234">
        <v>12959.800000000001</v>
      </c>
      <c r="K55" s="234">
        <v>10.85</v>
      </c>
      <c r="L55" s="4">
        <v>1851.4</v>
      </c>
      <c r="M55" s="2">
        <v>73.725806451612911</v>
      </c>
      <c r="N55" s="234">
        <v>12490.032258064515</v>
      </c>
      <c r="O55" s="234">
        <v>10.53225806451613</v>
      </c>
      <c r="P55" s="4">
        <v>1784.2903225806451</v>
      </c>
    </row>
    <row r="56" spans="1:16" x14ac:dyDescent="0.25">
      <c r="A56" s="61"/>
      <c r="B56" s="5" t="s">
        <v>298</v>
      </c>
      <c r="C56" t="s">
        <v>297</v>
      </c>
      <c r="D56">
        <v>732</v>
      </c>
      <c r="E56" s="2">
        <v>2.032258064516129</v>
      </c>
      <c r="F56" s="234">
        <v>317.0322580645161</v>
      </c>
      <c r="G56" s="234">
        <v>0.29032258064516131</v>
      </c>
      <c r="H56" s="4">
        <v>45.29032258064516</v>
      </c>
      <c r="I56" s="2">
        <v>2.1</v>
      </c>
      <c r="J56" s="234">
        <v>334.59999999999997</v>
      </c>
      <c r="K56" s="234">
        <v>0.3</v>
      </c>
      <c r="L56" s="4">
        <v>47.8</v>
      </c>
      <c r="M56" s="2">
        <v>2.032258064516129</v>
      </c>
      <c r="N56" s="234">
        <v>364.45161290322579</v>
      </c>
      <c r="O56" s="234">
        <v>0.29032258064516131</v>
      </c>
      <c r="P56" s="4">
        <v>52.064516129032256</v>
      </c>
    </row>
    <row r="57" spans="1:16" x14ac:dyDescent="0.25">
      <c r="A57" s="61"/>
      <c r="B57" s="5" t="s">
        <v>315</v>
      </c>
      <c r="C57" t="s">
        <v>314</v>
      </c>
      <c r="D57">
        <v>843</v>
      </c>
      <c r="E57" s="2">
        <v>2.032258064516129</v>
      </c>
      <c r="F57" s="234">
        <v>317.0322580645161</v>
      </c>
      <c r="G57" s="234">
        <v>0.29032258064516131</v>
      </c>
      <c r="H57" s="4">
        <v>45.29032258064516</v>
      </c>
      <c r="I57" s="2">
        <v>1.8666666666666667</v>
      </c>
      <c r="J57" s="234">
        <v>291.2</v>
      </c>
      <c r="K57" s="234">
        <v>0.26666666666666666</v>
      </c>
      <c r="L57" s="4">
        <v>41.6</v>
      </c>
      <c r="M57" s="2">
        <v>2.032258064516129</v>
      </c>
      <c r="N57" s="234">
        <v>364.45161290322579</v>
      </c>
      <c r="O57" s="234">
        <v>0.29032258064516131</v>
      </c>
      <c r="P57" s="4">
        <v>52.064516129032256</v>
      </c>
    </row>
    <row r="58" spans="1:16" x14ac:dyDescent="0.25">
      <c r="A58" s="61"/>
      <c r="B58" s="5" t="s">
        <v>317</v>
      </c>
      <c r="C58" t="s">
        <v>316</v>
      </c>
      <c r="D58">
        <v>647</v>
      </c>
      <c r="E58" s="2">
        <v>2.032258064516129</v>
      </c>
      <c r="F58" s="234">
        <v>302.80645161290323</v>
      </c>
      <c r="G58" s="234">
        <v>0.29032258064516131</v>
      </c>
      <c r="H58" s="4">
        <v>43.258064516129032</v>
      </c>
      <c r="I58" s="2">
        <v>1.8666666666666667</v>
      </c>
      <c r="J58" s="234">
        <v>275.33333333333337</v>
      </c>
      <c r="K58" s="234">
        <v>0.26666666666666666</v>
      </c>
      <c r="L58" s="4">
        <v>39.333333333333336</v>
      </c>
      <c r="M58" s="2"/>
      <c r="N58" s="234"/>
      <c r="O58" s="234"/>
      <c r="P58" s="4"/>
    </row>
    <row r="59" spans="1:16" x14ac:dyDescent="0.25">
      <c r="A59" s="61"/>
      <c r="B59" s="5" t="s">
        <v>345</v>
      </c>
      <c r="C59" t="s">
        <v>344</v>
      </c>
      <c r="D59">
        <v>866</v>
      </c>
      <c r="E59" s="2">
        <v>127.58064516129033</v>
      </c>
      <c r="F59" s="234">
        <v>22052.483870967742</v>
      </c>
      <c r="G59" s="234">
        <v>18.225806451612904</v>
      </c>
      <c r="H59" s="4">
        <v>3150.3548387096776</v>
      </c>
      <c r="I59" s="2">
        <v>126.35000000000001</v>
      </c>
      <c r="J59" s="234">
        <v>21794.266666666666</v>
      </c>
      <c r="K59" s="234">
        <v>18.05</v>
      </c>
      <c r="L59" s="4">
        <v>3113.4666666666667</v>
      </c>
      <c r="M59" s="2">
        <v>126.11290322580645</v>
      </c>
      <c r="N59" s="234">
        <v>21641.290322580644</v>
      </c>
      <c r="O59" s="234">
        <v>18.016129032258064</v>
      </c>
      <c r="P59" s="4">
        <v>3091.6129032258063</v>
      </c>
    </row>
    <row r="60" spans="1:16" x14ac:dyDescent="0.25">
      <c r="A60" s="61"/>
      <c r="B60" s="5" t="s">
        <v>415</v>
      </c>
      <c r="C60" t="s">
        <v>414</v>
      </c>
      <c r="D60">
        <v>948</v>
      </c>
      <c r="E60" s="2"/>
      <c r="F60" s="234"/>
      <c r="G60" s="234"/>
      <c r="H60" s="4"/>
      <c r="I60" s="2">
        <v>2.1</v>
      </c>
      <c r="J60" s="234">
        <v>159.6</v>
      </c>
      <c r="K60" s="234">
        <v>0.3</v>
      </c>
      <c r="L60" s="4">
        <v>22.8</v>
      </c>
      <c r="M60" s="2"/>
      <c r="N60" s="234"/>
      <c r="O60" s="234"/>
      <c r="P60" s="4"/>
    </row>
    <row r="61" spans="1:16" x14ac:dyDescent="0.25">
      <c r="A61" s="61"/>
      <c r="B61" s="5" t="s">
        <v>426</v>
      </c>
      <c r="C61" t="s">
        <v>425</v>
      </c>
      <c r="D61">
        <v>992</v>
      </c>
      <c r="E61" s="2">
        <v>33.870967741935488</v>
      </c>
      <c r="F61" s="234">
        <v>5898.7419354838703</v>
      </c>
      <c r="G61" s="234">
        <v>4.838709677419355</v>
      </c>
      <c r="H61" s="4">
        <v>842.67741935483866</v>
      </c>
      <c r="I61" s="2">
        <v>32.199999999999996</v>
      </c>
      <c r="J61" s="234">
        <v>5544.7</v>
      </c>
      <c r="K61" s="234">
        <v>4.5999999999999996</v>
      </c>
      <c r="L61" s="4">
        <v>792.1</v>
      </c>
      <c r="M61" s="2">
        <v>29.129032258064516</v>
      </c>
      <c r="N61" s="234">
        <v>5022.8387096774186</v>
      </c>
      <c r="O61" s="234">
        <v>4.161290322580645</v>
      </c>
      <c r="P61" s="4">
        <v>717.54838709677415</v>
      </c>
    </row>
    <row r="62" spans="1:16" x14ac:dyDescent="0.25">
      <c r="A62" s="61"/>
      <c r="B62" s="5" t="s">
        <v>383</v>
      </c>
      <c r="C62" t="s">
        <v>382</v>
      </c>
      <c r="D62">
        <v>735</v>
      </c>
      <c r="E62" s="2">
        <v>2.032258064516129</v>
      </c>
      <c r="F62" s="234">
        <v>302.80645161290323</v>
      </c>
      <c r="G62" s="234">
        <v>0.29032258064516131</v>
      </c>
      <c r="H62" s="4">
        <v>43.258064516129032</v>
      </c>
      <c r="I62" s="2">
        <v>1.8666666666666667</v>
      </c>
      <c r="J62" s="234">
        <v>275.33333333333337</v>
      </c>
      <c r="K62" s="234">
        <v>0.26666666666666666</v>
      </c>
      <c r="L62" s="4">
        <v>39.333333333333336</v>
      </c>
      <c r="M62" s="2"/>
      <c r="N62" s="234"/>
      <c r="O62" s="234"/>
      <c r="P62" s="4"/>
    </row>
    <row r="63" spans="1:16" x14ac:dyDescent="0.25">
      <c r="A63" s="61"/>
      <c r="B63" s="5" t="s">
        <v>434</v>
      </c>
      <c r="C63" t="s">
        <v>433</v>
      </c>
      <c r="D63">
        <v>982</v>
      </c>
      <c r="E63" s="2"/>
      <c r="F63" s="234"/>
      <c r="G63" s="234"/>
      <c r="H63" s="4"/>
      <c r="I63" s="2">
        <v>1.8666666666666667</v>
      </c>
      <c r="J63" s="234">
        <v>352.8</v>
      </c>
      <c r="K63" s="234">
        <v>0.26666666666666666</v>
      </c>
      <c r="L63" s="4">
        <v>50.4</v>
      </c>
      <c r="M63" s="2"/>
      <c r="N63" s="234"/>
      <c r="O63" s="234"/>
      <c r="P63" s="4"/>
    </row>
    <row r="64" spans="1:16" ht="15.75" thickBot="1" x14ac:dyDescent="0.3">
      <c r="A64" s="61"/>
      <c r="B64" s="5" t="s">
        <v>520</v>
      </c>
      <c r="C64" t="s">
        <v>519</v>
      </c>
      <c r="D64">
        <v>964</v>
      </c>
      <c r="E64" s="2">
        <v>2.258064516129032</v>
      </c>
      <c r="F64" s="234">
        <v>358.35483870967744</v>
      </c>
      <c r="G64" s="234">
        <v>0.32258064516129031</v>
      </c>
      <c r="H64" s="4">
        <v>51.193548387096776</v>
      </c>
      <c r="I64" s="2">
        <v>3.9666666666666668</v>
      </c>
      <c r="J64" s="234">
        <v>677.83333333333326</v>
      </c>
      <c r="K64" s="234">
        <v>0.56666666666666665</v>
      </c>
      <c r="L64" s="4">
        <v>96.833333333333329</v>
      </c>
      <c r="M64" s="2"/>
      <c r="N64" s="234"/>
      <c r="O64" s="234"/>
      <c r="P64" s="4"/>
    </row>
    <row r="65" spans="1:16" ht="15.75" thickBot="1" x14ac:dyDescent="0.3">
      <c r="A65" s="15" t="s">
        <v>471</v>
      </c>
      <c r="B65" s="16"/>
      <c r="C65" s="127"/>
      <c r="D65" s="127"/>
      <c r="E65" s="132">
        <v>634.74193548387109</v>
      </c>
      <c r="F65" s="128">
        <v>105987</v>
      </c>
      <c r="G65" s="128">
        <v>90.677419354838747</v>
      </c>
      <c r="H65" s="133">
        <v>15141.000000000002</v>
      </c>
      <c r="I65" s="132">
        <v>644.81666666666695</v>
      </c>
      <c r="J65" s="128">
        <v>107430.04999999996</v>
      </c>
      <c r="K65" s="128">
        <v>92.116666666666617</v>
      </c>
      <c r="L65" s="133">
        <v>15347.15</v>
      </c>
      <c r="M65" s="132">
        <v>603.46774193548401</v>
      </c>
      <c r="N65" s="128">
        <v>99626.032258064515</v>
      </c>
      <c r="O65" s="128">
        <v>86.209677419354833</v>
      </c>
      <c r="P65" s="133">
        <v>14232.290322580646</v>
      </c>
    </row>
    <row r="66" spans="1:16" x14ac:dyDescent="0.25">
      <c r="A66" s="61" t="s">
        <v>472</v>
      </c>
      <c r="B66" s="5" t="s">
        <v>329</v>
      </c>
      <c r="C66" t="s">
        <v>328</v>
      </c>
      <c r="D66">
        <v>1069</v>
      </c>
      <c r="E66" s="2">
        <v>45.838709677419359</v>
      </c>
      <c r="F66" s="234">
        <v>8046.0483870967746</v>
      </c>
      <c r="G66" s="234">
        <v>6.5483870967741939</v>
      </c>
      <c r="H66" s="4">
        <v>1149.4354838709678</v>
      </c>
      <c r="I66" s="2">
        <v>41.65</v>
      </c>
      <c r="J66" s="234">
        <v>7255.6166666666668</v>
      </c>
      <c r="K66" s="234">
        <v>5.95</v>
      </c>
      <c r="L66" s="4">
        <v>1036.5166666666667</v>
      </c>
      <c r="M66" s="2">
        <v>40.08064516129032</v>
      </c>
      <c r="N66" s="234">
        <v>6797.3387096774186</v>
      </c>
      <c r="O66" s="234">
        <v>5.725806451612903</v>
      </c>
      <c r="P66" s="4">
        <v>971.04838709677415</v>
      </c>
    </row>
    <row r="67" spans="1:16" x14ac:dyDescent="0.25">
      <c r="B67" s="5" t="s">
        <v>126</v>
      </c>
      <c r="C67" s="5" t="s">
        <v>125</v>
      </c>
      <c r="D67" s="5">
        <v>1090</v>
      </c>
      <c r="E67" s="169">
        <v>71.016129032258064</v>
      </c>
      <c r="F67" s="224">
        <v>11895.370967741936</v>
      </c>
      <c r="G67" s="224">
        <v>10.14516129032258</v>
      </c>
      <c r="H67" s="158">
        <v>1699.3387096774193</v>
      </c>
      <c r="I67" s="169">
        <v>71.633333333333326</v>
      </c>
      <c r="J67" s="224">
        <v>11918.9</v>
      </c>
      <c r="K67" s="224">
        <v>10.233333333333333</v>
      </c>
      <c r="L67" s="158">
        <v>1702.7</v>
      </c>
      <c r="M67" s="169">
        <v>59.838709677419359</v>
      </c>
      <c r="N67" s="224">
        <v>10271.709677419356</v>
      </c>
      <c r="O67" s="224">
        <v>8.5483870967741939</v>
      </c>
      <c r="P67" s="158">
        <v>1467.3870967741937</v>
      </c>
    </row>
    <row r="68" spans="1:16" x14ac:dyDescent="0.25">
      <c r="A68" s="61"/>
      <c r="B68" s="5" t="s">
        <v>136</v>
      </c>
      <c r="C68" t="s">
        <v>135</v>
      </c>
      <c r="D68">
        <v>1048</v>
      </c>
      <c r="E68" s="2">
        <v>2.032258064516129</v>
      </c>
      <c r="F68" s="234">
        <v>317.0322580645161</v>
      </c>
      <c r="G68" s="234">
        <v>0.29032258064516131</v>
      </c>
      <c r="H68" s="4">
        <v>45.29032258064516</v>
      </c>
      <c r="I68" s="2">
        <v>1.8666666666666667</v>
      </c>
      <c r="J68" s="234">
        <v>319.2</v>
      </c>
      <c r="K68" s="234">
        <v>0.26666666666666666</v>
      </c>
      <c r="L68" s="4">
        <v>45.6</v>
      </c>
      <c r="M68" s="2">
        <v>2.032258064516129</v>
      </c>
      <c r="N68" s="234">
        <v>350.90322580645164</v>
      </c>
      <c r="O68" s="234">
        <v>0.29032258064516131</v>
      </c>
      <c r="P68" s="4">
        <v>50.12903225806452</v>
      </c>
    </row>
    <row r="69" spans="1:16" x14ac:dyDescent="0.25">
      <c r="A69" s="61"/>
      <c r="B69" s="5" t="s">
        <v>442</v>
      </c>
      <c r="C69" t="s">
        <v>441</v>
      </c>
      <c r="D69">
        <v>1400</v>
      </c>
      <c r="E69" s="2">
        <v>2.032258064516129</v>
      </c>
      <c r="F69" s="234">
        <v>317.0322580645161</v>
      </c>
      <c r="G69" s="234">
        <v>0.29032258064516131</v>
      </c>
      <c r="H69" s="4">
        <v>45.29032258064516</v>
      </c>
      <c r="I69" s="2">
        <v>2.1</v>
      </c>
      <c r="J69" s="234">
        <v>334.59999999999997</v>
      </c>
      <c r="K69" s="234">
        <v>0.3</v>
      </c>
      <c r="L69" s="4">
        <v>47.8</v>
      </c>
      <c r="M69" s="2">
        <v>1.129032258064516</v>
      </c>
      <c r="N69" s="234">
        <v>189.67741935483872</v>
      </c>
      <c r="O69" s="234">
        <v>0.16129032258064516</v>
      </c>
      <c r="P69" s="4">
        <v>27.096774193548388</v>
      </c>
    </row>
    <row r="70" spans="1:16" x14ac:dyDescent="0.25">
      <c r="A70" s="61"/>
      <c r="B70" s="5" t="s">
        <v>148</v>
      </c>
      <c r="C70" t="s">
        <v>147</v>
      </c>
      <c r="D70">
        <v>1320</v>
      </c>
      <c r="E70" s="2">
        <v>2.032258064516129</v>
      </c>
      <c r="F70" s="234">
        <v>317.0322580645161</v>
      </c>
      <c r="G70" s="234">
        <v>0.29032258064516131</v>
      </c>
      <c r="H70" s="4">
        <v>45.29032258064516</v>
      </c>
      <c r="I70" s="2">
        <v>2.1</v>
      </c>
      <c r="J70" s="234">
        <v>369.59999999999997</v>
      </c>
      <c r="K70" s="234">
        <v>0.3</v>
      </c>
      <c r="L70" s="4">
        <v>52.8</v>
      </c>
      <c r="M70" s="2">
        <v>1.8064516129032258</v>
      </c>
      <c r="N70" s="234">
        <v>329.22580645161293</v>
      </c>
      <c r="O70" s="234">
        <v>0.25806451612903225</v>
      </c>
      <c r="P70" s="4">
        <v>47.032258064516128</v>
      </c>
    </row>
    <row r="71" spans="1:16" x14ac:dyDescent="0.25">
      <c r="A71" s="61"/>
      <c r="B71" s="5" t="s">
        <v>168</v>
      </c>
      <c r="C71" t="s">
        <v>167</v>
      </c>
      <c r="D71">
        <v>1067</v>
      </c>
      <c r="E71" s="2">
        <v>59.5</v>
      </c>
      <c r="F71" s="234">
        <v>10018.693548387097</v>
      </c>
      <c r="G71" s="234">
        <v>8.5</v>
      </c>
      <c r="H71" s="4">
        <v>1431.241935483871</v>
      </c>
      <c r="I71" s="2">
        <v>59.616666666666674</v>
      </c>
      <c r="J71" s="234">
        <v>10100.65</v>
      </c>
      <c r="K71" s="234">
        <v>8.5166666666666675</v>
      </c>
      <c r="L71" s="4">
        <v>1442.95</v>
      </c>
      <c r="M71" s="2">
        <v>54.532258064516128</v>
      </c>
      <c r="N71" s="234">
        <v>8816.9516129032254</v>
      </c>
      <c r="O71" s="234">
        <v>7.790322580645161</v>
      </c>
      <c r="P71" s="4">
        <v>1259.5645161290322</v>
      </c>
    </row>
    <row r="72" spans="1:16" x14ac:dyDescent="0.25">
      <c r="A72" s="61"/>
      <c r="B72" s="5" t="s">
        <v>166</v>
      </c>
      <c r="C72" t="s">
        <v>165</v>
      </c>
      <c r="D72">
        <v>1055</v>
      </c>
      <c r="E72" s="2">
        <v>130.17741935483872</v>
      </c>
      <c r="F72" s="234">
        <v>24646.548387096773</v>
      </c>
      <c r="G72" s="234">
        <v>18.596774193548388</v>
      </c>
      <c r="H72" s="4">
        <v>3520.9354838709678</v>
      </c>
      <c r="I72" s="2">
        <v>121.79999999999998</v>
      </c>
      <c r="J72" s="234">
        <v>23175.366666666669</v>
      </c>
      <c r="K72" s="234">
        <v>17.399999999999999</v>
      </c>
      <c r="L72" s="4">
        <v>3310.7666666666669</v>
      </c>
      <c r="M72" s="2">
        <v>116.06451612903227</v>
      </c>
      <c r="N72" s="234">
        <v>22359.354838709674</v>
      </c>
      <c r="O72" s="234">
        <v>16.580645161290324</v>
      </c>
      <c r="P72" s="4">
        <v>3194.1935483870966</v>
      </c>
    </row>
    <row r="73" spans="1:16" x14ac:dyDescent="0.25">
      <c r="A73" s="61"/>
      <c r="B73" s="5" t="s">
        <v>172</v>
      </c>
      <c r="C73" t="s">
        <v>171</v>
      </c>
      <c r="D73">
        <v>1216</v>
      </c>
      <c r="E73" s="2">
        <v>11.064516129032258</v>
      </c>
      <c r="F73" s="234">
        <v>1837.8387096774195</v>
      </c>
      <c r="G73" s="234">
        <v>1.5806451612903225</v>
      </c>
      <c r="H73" s="4">
        <v>262.54838709677421</v>
      </c>
      <c r="I73" s="2">
        <v>10.966666666666667</v>
      </c>
      <c r="J73" s="234">
        <v>1843.3333333333333</v>
      </c>
      <c r="K73" s="234">
        <v>1.5666666666666667</v>
      </c>
      <c r="L73" s="4">
        <v>263.33333333333331</v>
      </c>
      <c r="M73" s="2">
        <v>5.6451612903225801</v>
      </c>
      <c r="N73" s="234">
        <v>990.8387096774195</v>
      </c>
      <c r="O73" s="234">
        <v>0.80645161290322576</v>
      </c>
      <c r="P73" s="4">
        <v>141.54838709677421</v>
      </c>
    </row>
    <row r="74" spans="1:16" x14ac:dyDescent="0.25">
      <c r="A74" s="61"/>
      <c r="B74" s="5" t="s">
        <v>184</v>
      </c>
      <c r="C74" t="s">
        <v>183</v>
      </c>
      <c r="D74">
        <v>1205</v>
      </c>
      <c r="E74" s="2">
        <v>2.032258064516129</v>
      </c>
      <c r="F74" s="234">
        <v>317.0322580645161</v>
      </c>
      <c r="G74" s="234">
        <v>0.29032258064516131</v>
      </c>
      <c r="H74" s="4">
        <v>45.29032258064516</v>
      </c>
      <c r="I74" s="2">
        <v>2.1</v>
      </c>
      <c r="J74" s="234">
        <v>334.59999999999997</v>
      </c>
      <c r="K74" s="234">
        <v>0.3</v>
      </c>
      <c r="L74" s="4">
        <v>47.8</v>
      </c>
      <c r="M74" s="2">
        <v>2.935483870967742</v>
      </c>
      <c r="N74" s="234">
        <v>478.25806451612908</v>
      </c>
      <c r="O74" s="234">
        <v>0.41935483870967744</v>
      </c>
      <c r="P74" s="4">
        <v>68.322580645161295</v>
      </c>
    </row>
    <row r="75" spans="1:16" x14ac:dyDescent="0.25">
      <c r="A75" s="61"/>
      <c r="B75" s="5" t="s">
        <v>349</v>
      </c>
      <c r="C75" t="s">
        <v>348</v>
      </c>
      <c r="D75">
        <v>1104</v>
      </c>
      <c r="E75" s="2">
        <v>2.4838709677419355</v>
      </c>
      <c r="F75" s="234">
        <v>387.48387096774189</v>
      </c>
      <c r="G75" s="234">
        <v>0.35483870967741937</v>
      </c>
      <c r="H75" s="4">
        <v>55.354838709677416</v>
      </c>
      <c r="I75" s="2">
        <v>3.9666666666666668</v>
      </c>
      <c r="J75" s="234">
        <v>674.80000000000007</v>
      </c>
      <c r="K75" s="234">
        <v>0.56666666666666665</v>
      </c>
      <c r="L75" s="4">
        <v>96.4</v>
      </c>
      <c r="M75" s="2">
        <v>3.6129032258064515</v>
      </c>
      <c r="N75" s="234">
        <v>631.35483870967732</v>
      </c>
      <c r="O75" s="234">
        <v>0.5161290322580645</v>
      </c>
      <c r="P75" s="4">
        <v>90.193548387096769</v>
      </c>
    </row>
    <row r="76" spans="1:16" x14ac:dyDescent="0.25">
      <c r="A76" s="61"/>
      <c r="B76" s="5" t="s">
        <v>397</v>
      </c>
      <c r="C76" t="s">
        <v>396</v>
      </c>
      <c r="D76">
        <v>1289</v>
      </c>
      <c r="E76" s="2">
        <v>11.064516129032258</v>
      </c>
      <c r="F76" s="234">
        <v>2429</v>
      </c>
      <c r="G76" s="234">
        <v>1.5806451612903225</v>
      </c>
      <c r="H76" s="4">
        <v>347</v>
      </c>
      <c r="I76" s="2">
        <v>10.966666666666667</v>
      </c>
      <c r="J76" s="234">
        <v>2410.7999999999997</v>
      </c>
      <c r="K76" s="234">
        <v>1.5666666666666667</v>
      </c>
      <c r="L76" s="4">
        <v>344.4</v>
      </c>
      <c r="M76" s="2">
        <v>10.612903225806452</v>
      </c>
      <c r="N76" s="234">
        <v>2324</v>
      </c>
      <c r="O76" s="234">
        <v>1.5161290322580645</v>
      </c>
      <c r="P76" s="4">
        <v>332</v>
      </c>
    </row>
    <row r="77" spans="1:16" x14ac:dyDescent="0.25">
      <c r="A77" s="61"/>
      <c r="B77" s="5" t="s">
        <v>198</v>
      </c>
      <c r="C77" t="s">
        <v>197</v>
      </c>
      <c r="D77">
        <v>1230</v>
      </c>
      <c r="E77" s="2">
        <v>2.032258064516129</v>
      </c>
      <c r="F77" s="234">
        <v>317.0322580645161</v>
      </c>
      <c r="G77" s="234">
        <v>0.29032258064516131</v>
      </c>
      <c r="H77" s="4">
        <v>45.29032258064516</v>
      </c>
      <c r="I77" s="2">
        <v>2.1</v>
      </c>
      <c r="J77" s="234">
        <v>334.59999999999997</v>
      </c>
      <c r="K77" s="234">
        <v>0.3</v>
      </c>
      <c r="L77" s="4">
        <v>47.8</v>
      </c>
      <c r="M77" s="2">
        <v>1.8064516129032258</v>
      </c>
      <c r="N77" s="234">
        <v>308.90322580645164</v>
      </c>
      <c r="O77" s="234">
        <v>0.25806451612903225</v>
      </c>
      <c r="P77" s="4">
        <v>44.12903225806452</v>
      </c>
    </row>
    <row r="78" spans="1:16" x14ac:dyDescent="0.25">
      <c r="A78" s="61"/>
      <c r="B78" s="5" t="s">
        <v>212</v>
      </c>
      <c r="C78" t="s">
        <v>211</v>
      </c>
      <c r="D78">
        <v>1235</v>
      </c>
      <c r="E78" s="2">
        <v>37.596774193548384</v>
      </c>
      <c r="F78" s="234">
        <v>6344.5967741935483</v>
      </c>
      <c r="G78" s="234">
        <v>5.370967741935484</v>
      </c>
      <c r="H78" s="4">
        <v>906.37096774193549</v>
      </c>
      <c r="I78" s="2">
        <v>37.683333333333337</v>
      </c>
      <c r="J78" s="234">
        <v>6146.5833333333339</v>
      </c>
      <c r="K78" s="234">
        <v>5.3833333333333337</v>
      </c>
      <c r="L78" s="4">
        <v>878.08333333333337</v>
      </c>
      <c r="M78" s="2">
        <v>37.709677419354833</v>
      </c>
      <c r="N78" s="234">
        <v>6107.3870967741932</v>
      </c>
      <c r="O78" s="234">
        <v>5.387096774193548</v>
      </c>
      <c r="P78" s="4">
        <v>872.48387096774195</v>
      </c>
    </row>
    <row r="79" spans="1:16" x14ac:dyDescent="0.25">
      <c r="A79" s="61"/>
      <c r="B79" s="5" t="s">
        <v>214</v>
      </c>
      <c r="C79" t="s">
        <v>213</v>
      </c>
      <c r="D79">
        <v>1222</v>
      </c>
      <c r="E79" s="2">
        <v>85.580645161290334</v>
      </c>
      <c r="F79" s="234">
        <v>15008.451612903225</v>
      </c>
      <c r="G79" s="234">
        <v>12.225806451612904</v>
      </c>
      <c r="H79" s="4">
        <v>2144.0645161290322</v>
      </c>
      <c r="I79" s="2">
        <v>84.583333333333343</v>
      </c>
      <c r="J79" s="234">
        <v>14894.016666666666</v>
      </c>
      <c r="K79" s="234">
        <v>12.083333333333334</v>
      </c>
      <c r="L79" s="4">
        <v>2127.7166666666667</v>
      </c>
      <c r="M79" s="2">
        <v>86.370967741935473</v>
      </c>
      <c r="N79" s="234">
        <v>15594.983870967742</v>
      </c>
      <c r="O79" s="234">
        <v>12.338709677419354</v>
      </c>
      <c r="P79" s="4">
        <v>2227.8548387096776</v>
      </c>
    </row>
    <row r="80" spans="1:16" x14ac:dyDescent="0.25">
      <c r="A80" s="61"/>
      <c r="B80" s="5" t="s">
        <v>240</v>
      </c>
      <c r="C80" t="s">
        <v>239</v>
      </c>
      <c r="D80">
        <v>1294</v>
      </c>
      <c r="E80" s="2">
        <v>7</v>
      </c>
      <c r="F80" s="234">
        <v>1015.4516129032259</v>
      </c>
      <c r="G80" s="234">
        <v>1</v>
      </c>
      <c r="H80" s="4">
        <v>145.06451612903226</v>
      </c>
      <c r="I80" s="2">
        <v>7</v>
      </c>
      <c r="J80" s="234">
        <v>1012.1999999999999</v>
      </c>
      <c r="K80" s="234">
        <v>1</v>
      </c>
      <c r="L80" s="4">
        <v>144.6</v>
      </c>
      <c r="M80" s="2">
        <v>1.8064516129032258</v>
      </c>
      <c r="N80" s="234">
        <v>336</v>
      </c>
      <c r="O80" s="234">
        <v>0.25806451612903225</v>
      </c>
      <c r="P80" s="4">
        <v>48</v>
      </c>
    </row>
    <row r="81" spans="1:16" x14ac:dyDescent="0.25">
      <c r="A81" s="61"/>
      <c r="B81" s="5" t="s">
        <v>234</v>
      </c>
      <c r="C81" t="s">
        <v>233</v>
      </c>
      <c r="D81">
        <v>1093</v>
      </c>
      <c r="E81" s="2">
        <v>2.032258064516129</v>
      </c>
      <c r="F81" s="234">
        <v>317.0322580645161</v>
      </c>
      <c r="G81" s="234">
        <v>0.29032258064516131</v>
      </c>
      <c r="H81" s="4">
        <v>45.29032258064516</v>
      </c>
      <c r="I81" s="2">
        <v>1.8666666666666667</v>
      </c>
      <c r="J81" s="234">
        <v>291.2</v>
      </c>
      <c r="K81" s="234">
        <v>0.26666666666666666</v>
      </c>
      <c r="L81" s="4">
        <v>41.6</v>
      </c>
      <c r="M81" s="2">
        <v>1.8064516129032258</v>
      </c>
      <c r="N81" s="234">
        <v>308.90322580645164</v>
      </c>
      <c r="O81" s="234">
        <v>0.25806451612903225</v>
      </c>
      <c r="P81" s="4">
        <v>44.12903225806452</v>
      </c>
    </row>
    <row r="82" spans="1:16" x14ac:dyDescent="0.25">
      <c r="A82" s="61"/>
      <c r="B82" s="5" t="s">
        <v>228</v>
      </c>
      <c r="C82" t="s">
        <v>227</v>
      </c>
      <c r="D82">
        <v>1139</v>
      </c>
      <c r="E82" s="2">
        <v>38.5</v>
      </c>
      <c r="F82" s="234">
        <v>6352.9516129032263</v>
      </c>
      <c r="G82" s="234">
        <v>5.5</v>
      </c>
      <c r="H82" s="4">
        <v>907.56451612903231</v>
      </c>
      <c r="I82" s="2">
        <v>39.433333333333337</v>
      </c>
      <c r="J82" s="234">
        <v>6494.3666666666668</v>
      </c>
      <c r="K82" s="234">
        <v>5.6333333333333337</v>
      </c>
      <c r="L82" s="4">
        <v>927.76666666666665</v>
      </c>
      <c r="M82" s="2">
        <v>35.338709677419359</v>
      </c>
      <c r="N82" s="234">
        <v>6315.2419354838703</v>
      </c>
      <c r="O82" s="234">
        <v>5.0483870967741939</v>
      </c>
      <c r="P82" s="4">
        <v>902.17741935483866</v>
      </c>
    </row>
    <row r="83" spans="1:16" x14ac:dyDescent="0.25">
      <c r="A83" s="61"/>
      <c r="B83" s="5" t="s">
        <v>254</v>
      </c>
      <c r="C83" t="s">
        <v>253</v>
      </c>
      <c r="D83">
        <v>1416</v>
      </c>
      <c r="E83" s="2">
        <v>11.29032258064516</v>
      </c>
      <c r="F83" s="234">
        <v>2085.7741935483868</v>
      </c>
      <c r="G83" s="234">
        <v>1.6129032258064515</v>
      </c>
      <c r="H83" s="4">
        <v>297.96774193548384</v>
      </c>
      <c r="I83" s="2">
        <v>7</v>
      </c>
      <c r="J83" s="234">
        <v>1254.3999999999999</v>
      </c>
      <c r="K83" s="234">
        <v>1</v>
      </c>
      <c r="L83" s="4">
        <v>179.2</v>
      </c>
      <c r="M83" s="2">
        <v>11.967741935483872</v>
      </c>
      <c r="N83" s="234">
        <v>2157.3548387096776</v>
      </c>
      <c r="O83" s="234">
        <v>1.7096774193548387</v>
      </c>
      <c r="P83" s="4">
        <v>308.19354838709677</v>
      </c>
    </row>
    <row r="84" spans="1:16" x14ac:dyDescent="0.25">
      <c r="A84" s="61"/>
      <c r="B84" s="5" t="s">
        <v>250</v>
      </c>
      <c r="C84" t="s">
        <v>249</v>
      </c>
      <c r="D84">
        <v>1210</v>
      </c>
      <c r="E84" s="2">
        <v>5.870967741935484</v>
      </c>
      <c r="F84" s="234">
        <v>915.87096774193549</v>
      </c>
      <c r="G84" s="234">
        <v>0.83870967741935487</v>
      </c>
      <c r="H84" s="4">
        <v>130.83870967741936</v>
      </c>
      <c r="I84" s="2">
        <v>4.8999999999999995</v>
      </c>
      <c r="J84" s="234">
        <v>862.4</v>
      </c>
      <c r="K84" s="234">
        <v>0.7</v>
      </c>
      <c r="L84" s="4">
        <v>123.2</v>
      </c>
      <c r="M84" s="2">
        <v>5.6451612903225801</v>
      </c>
      <c r="N84" s="234">
        <v>1036.4516129032259</v>
      </c>
      <c r="O84" s="234">
        <v>0.80645161290322576</v>
      </c>
      <c r="P84" s="4">
        <v>148.06451612903226</v>
      </c>
    </row>
    <row r="85" spans="1:16" x14ac:dyDescent="0.25">
      <c r="A85" s="61"/>
      <c r="B85" s="5" t="s">
        <v>270</v>
      </c>
      <c r="C85" t="s">
        <v>269</v>
      </c>
      <c r="D85">
        <v>1377</v>
      </c>
      <c r="E85" s="2">
        <v>2.032258064516129</v>
      </c>
      <c r="F85" s="234">
        <v>317.0322580645161</v>
      </c>
      <c r="G85" s="234">
        <v>0.29032258064516131</v>
      </c>
      <c r="H85" s="4">
        <v>45.29032258064516</v>
      </c>
      <c r="I85" s="2">
        <v>2.1</v>
      </c>
      <c r="J85" s="234">
        <v>348.59999999999997</v>
      </c>
      <c r="K85" s="234">
        <v>0.3</v>
      </c>
      <c r="L85" s="4">
        <v>49.8</v>
      </c>
      <c r="M85" s="2">
        <v>1.8064516129032258</v>
      </c>
      <c r="N85" s="234">
        <v>315.67741935483866</v>
      </c>
      <c r="O85" s="234">
        <v>0.25806451612903225</v>
      </c>
      <c r="P85" s="4">
        <v>45.096774193548384</v>
      </c>
    </row>
    <row r="86" spans="1:16" x14ac:dyDescent="0.25">
      <c r="A86" s="61"/>
      <c r="B86" s="5" t="s">
        <v>266</v>
      </c>
      <c r="C86" t="s">
        <v>265</v>
      </c>
      <c r="D86">
        <v>1098</v>
      </c>
      <c r="E86" s="2">
        <v>2.032258064516129</v>
      </c>
      <c r="F86" s="234">
        <v>317.0322580645161</v>
      </c>
      <c r="G86" s="234">
        <v>0.29032258064516131</v>
      </c>
      <c r="H86" s="4">
        <v>45.29032258064516</v>
      </c>
      <c r="I86" s="2">
        <v>2.1</v>
      </c>
      <c r="J86" s="234">
        <v>334.59999999999997</v>
      </c>
      <c r="K86" s="234">
        <v>0.3</v>
      </c>
      <c r="L86" s="4">
        <v>47.8</v>
      </c>
      <c r="M86" s="2">
        <v>2.032258064516129</v>
      </c>
      <c r="N86" s="234">
        <v>330.58064516129031</v>
      </c>
      <c r="O86" s="234">
        <v>0.29032258064516131</v>
      </c>
      <c r="P86" s="4">
        <v>47.225806451612904</v>
      </c>
    </row>
    <row r="87" spans="1:16" x14ac:dyDescent="0.25">
      <c r="A87" s="61"/>
      <c r="B87" s="5" t="s">
        <v>264</v>
      </c>
      <c r="C87" t="s">
        <v>263</v>
      </c>
      <c r="D87">
        <v>1300</v>
      </c>
      <c r="E87" s="2">
        <v>77.338709677419359</v>
      </c>
      <c r="F87" s="234">
        <v>14193.064516129032</v>
      </c>
      <c r="G87" s="234">
        <v>11.048387096774194</v>
      </c>
      <c r="H87" s="4">
        <v>2027.5806451612902</v>
      </c>
      <c r="I87" s="2">
        <v>80.033333333333331</v>
      </c>
      <c r="J87" s="234">
        <v>14722.75</v>
      </c>
      <c r="K87" s="234">
        <v>11.433333333333334</v>
      </c>
      <c r="L87" s="4">
        <v>2103.25</v>
      </c>
      <c r="M87" s="2">
        <v>70.225806451612911</v>
      </c>
      <c r="N87" s="234">
        <v>13157.290322580644</v>
      </c>
      <c r="O87" s="234">
        <v>10.03225806451613</v>
      </c>
      <c r="P87" s="4">
        <v>1879.6129032258063</v>
      </c>
    </row>
    <row r="88" spans="1:16" x14ac:dyDescent="0.25">
      <c r="A88" s="61"/>
      <c r="B88" s="5" t="s">
        <v>403</v>
      </c>
      <c r="C88" t="s">
        <v>402</v>
      </c>
      <c r="D88">
        <v>1128</v>
      </c>
      <c r="E88" s="2">
        <v>7</v>
      </c>
      <c r="F88" s="234">
        <v>1610</v>
      </c>
      <c r="G88" s="234">
        <v>1</v>
      </c>
      <c r="H88" s="4">
        <v>230</v>
      </c>
      <c r="I88" s="2">
        <v>7</v>
      </c>
      <c r="J88" s="234">
        <v>1610</v>
      </c>
      <c r="K88" s="234">
        <v>1</v>
      </c>
      <c r="L88" s="4">
        <v>230</v>
      </c>
      <c r="M88" s="2">
        <v>3.8387096774193545</v>
      </c>
      <c r="N88" s="234">
        <v>921.29032258064524</v>
      </c>
      <c r="O88" s="234">
        <v>0.54838709677419351</v>
      </c>
      <c r="P88" s="4">
        <v>131.61290322580646</v>
      </c>
    </row>
    <row r="89" spans="1:16" x14ac:dyDescent="0.25">
      <c r="A89" s="61"/>
      <c r="B89" s="5" t="s">
        <v>288</v>
      </c>
      <c r="C89" t="s">
        <v>287</v>
      </c>
      <c r="D89">
        <v>1099</v>
      </c>
      <c r="E89" s="2">
        <v>24.838709677419356</v>
      </c>
      <c r="F89" s="234">
        <v>3873.483870967742</v>
      </c>
      <c r="G89" s="234">
        <v>3.5483870967741935</v>
      </c>
      <c r="H89" s="4">
        <v>553.35483870967744</v>
      </c>
      <c r="I89" s="2">
        <v>25.433333333333334</v>
      </c>
      <c r="J89" s="234">
        <v>4104.0999999999995</v>
      </c>
      <c r="K89" s="234">
        <v>3.6333333333333333</v>
      </c>
      <c r="L89" s="4">
        <v>586.29999999999995</v>
      </c>
      <c r="M89" s="2">
        <v>16.70967741935484</v>
      </c>
      <c r="N89" s="234">
        <v>2648.9354838709678</v>
      </c>
      <c r="O89" s="234">
        <v>2.3870967741935485</v>
      </c>
      <c r="P89" s="4">
        <v>378.41935483870969</v>
      </c>
    </row>
    <row r="90" spans="1:16" x14ac:dyDescent="0.25">
      <c r="A90" s="61"/>
      <c r="B90" s="5" t="s">
        <v>300</v>
      </c>
      <c r="C90" t="s">
        <v>299</v>
      </c>
      <c r="D90">
        <v>1413</v>
      </c>
      <c r="E90" s="2">
        <v>2.258064516129032</v>
      </c>
      <c r="F90" s="234">
        <v>352.25806451612902</v>
      </c>
      <c r="G90" s="234">
        <v>0.32258064516129031</v>
      </c>
      <c r="H90" s="4">
        <v>50.322580645161288</v>
      </c>
      <c r="I90" s="2">
        <v>2.1</v>
      </c>
      <c r="J90" s="234">
        <v>334.59999999999997</v>
      </c>
      <c r="K90" s="234">
        <v>0.3</v>
      </c>
      <c r="L90" s="4">
        <v>47.8</v>
      </c>
      <c r="M90" s="2">
        <v>2.258064516129032</v>
      </c>
      <c r="N90" s="234">
        <v>413.22580645161293</v>
      </c>
      <c r="O90" s="234">
        <v>0.32258064516129031</v>
      </c>
      <c r="P90" s="4">
        <v>59.032258064516128</v>
      </c>
    </row>
    <row r="91" spans="1:16" x14ac:dyDescent="0.25">
      <c r="A91" s="61"/>
      <c r="B91" s="5" t="s">
        <v>411</v>
      </c>
      <c r="C91" t="s">
        <v>410</v>
      </c>
      <c r="D91">
        <v>1218</v>
      </c>
      <c r="E91" s="2"/>
      <c r="F91" s="234"/>
      <c r="G91" s="234"/>
      <c r="H91" s="4"/>
      <c r="I91" s="2">
        <v>1.8666666666666667</v>
      </c>
      <c r="J91" s="234">
        <v>141.86666666666667</v>
      </c>
      <c r="K91" s="234">
        <v>0.26666666666666666</v>
      </c>
      <c r="L91" s="4">
        <v>20.266666666666666</v>
      </c>
      <c r="M91" s="2"/>
      <c r="N91" s="234"/>
      <c r="O91" s="234"/>
      <c r="P91" s="4"/>
    </row>
    <row r="92" spans="1:16" x14ac:dyDescent="0.25">
      <c r="A92" s="61"/>
      <c r="B92" s="5" t="s">
        <v>323</v>
      </c>
      <c r="C92" t="s">
        <v>322</v>
      </c>
      <c r="D92">
        <v>1456</v>
      </c>
      <c r="E92" s="2">
        <v>2.032258064516129</v>
      </c>
      <c r="F92" s="234">
        <v>317.0322580645161</v>
      </c>
      <c r="G92" s="234">
        <v>0.29032258064516131</v>
      </c>
      <c r="H92" s="4">
        <v>45.29032258064516</v>
      </c>
      <c r="I92" s="2">
        <v>1.8666666666666667</v>
      </c>
      <c r="J92" s="234">
        <v>305.2</v>
      </c>
      <c r="K92" s="234">
        <v>0.26666666666666666</v>
      </c>
      <c r="L92" s="4">
        <v>43.6</v>
      </c>
      <c r="M92" s="2">
        <v>1.8064516129032258</v>
      </c>
      <c r="N92" s="234">
        <v>329.22580645161293</v>
      </c>
      <c r="O92" s="234">
        <v>0.25806451612903225</v>
      </c>
      <c r="P92" s="4">
        <v>47.032258064516128</v>
      </c>
    </row>
    <row r="93" spans="1:16" x14ac:dyDescent="0.25">
      <c r="A93" s="61"/>
      <c r="B93" s="5" t="s">
        <v>355</v>
      </c>
      <c r="C93" t="s">
        <v>354</v>
      </c>
      <c r="D93">
        <v>1210</v>
      </c>
      <c r="E93" s="2">
        <v>2.4838709677419355</v>
      </c>
      <c r="F93" s="234">
        <v>387.48387096774189</v>
      </c>
      <c r="G93" s="234">
        <v>0.35483870967741937</v>
      </c>
      <c r="H93" s="4">
        <v>55.354838709677416</v>
      </c>
      <c r="I93" s="2">
        <v>2.1</v>
      </c>
      <c r="J93" s="234">
        <v>327.59999999999997</v>
      </c>
      <c r="K93" s="234">
        <v>0.3</v>
      </c>
      <c r="L93" s="4">
        <v>46.8</v>
      </c>
      <c r="M93" s="2">
        <v>2.4838709677419355</v>
      </c>
      <c r="N93" s="234">
        <v>448.45161290322579</v>
      </c>
      <c r="O93" s="234">
        <v>0.35483870967741937</v>
      </c>
      <c r="P93" s="4">
        <v>64.064516129032256</v>
      </c>
    </row>
    <row r="94" spans="1:16" x14ac:dyDescent="0.25">
      <c r="A94" s="61"/>
      <c r="B94" s="5" t="s">
        <v>347</v>
      </c>
      <c r="C94" t="s">
        <v>346</v>
      </c>
      <c r="D94">
        <v>1243</v>
      </c>
      <c r="E94" s="2">
        <v>2.032258064516129</v>
      </c>
      <c r="F94" s="234">
        <v>317.0322580645161</v>
      </c>
      <c r="G94" s="234">
        <v>0.29032258064516131</v>
      </c>
      <c r="H94" s="4">
        <v>45.29032258064516</v>
      </c>
      <c r="I94" s="2">
        <v>2.1</v>
      </c>
      <c r="J94" s="234">
        <v>327.59999999999997</v>
      </c>
      <c r="K94" s="234">
        <v>0.3</v>
      </c>
      <c r="L94" s="4">
        <v>46.8</v>
      </c>
      <c r="M94" s="2">
        <v>2.032258064516129</v>
      </c>
      <c r="N94" s="234">
        <v>323.80645161290323</v>
      </c>
      <c r="O94" s="234">
        <v>0.29032258064516131</v>
      </c>
      <c r="P94" s="4">
        <v>46.258064516129032</v>
      </c>
    </row>
    <row r="95" spans="1:16" x14ac:dyDescent="0.25">
      <c r="A95" s="61"/>
      <c r="B95" s="5" t="s">
        <v>357</v>
      </c>
      <c r="C95" t="s">
        <v>356</v>
      </c>
      <c r="D95">
        <v>1372</v>
      </c>
      <c r="E95" s="2">
        <v>49.112903225806456</v>
      </c>
      <c r="F95" s="234">
        <v>8647.5967741935474</v>
      </c>
      <c r="G95" s="234">
        <v>7.0161290322580649</v>
      </c>
      <c r="H95" s="4">
        <v>1235.3709677419354</v>
      </c>
      <c r="I95" s="2">
        <v>47.483333333333334</v>
      </c>
      <c r="J95" s="234">
        <v>8278.3166666666657</v>
      </c>
      <c r="K95" s="234">
        <v>6.7833333333333332</v>
      </c>
      <c r="L95" s="4">
        <v>1182.6166666666666</v>
      </c>
      <c r="M95" s="2">
        <v>40.758064516129032</v>
      </c>
      <c r="N95" s="234">
        <v>7121.145161290322</v>
      </c>
      <c r="O95" s="234">
        <v>5.82258064516129</v>
      </c>
      <c r="P95" s="4">
        <v>1017.3064516129032</v>
      </c>
    </row>
    <row r="96" spans="1:16" x14ac:dyDescent="0.25">
      <c r="A96" s="61"/>
      <c r="B96" s="5" t="s">
        <v>367</v>
      </c>
      <c r="C96" t="s">
        <v>366</v>
      </c>
      <c r="D96">
        <v>1076</v>
      </c>
      <c r="E96" s="2">
        <v>15.129032258064516</v>
      </c>
      <c r="F96" s="234">
        <v>2254.9032258064517</v>
      </c>
      <c r="G96" s="234">
        <v>2.161290322580645</v>
      </c>
      <c r="H96" s="4">
        <v>322.12903225806451</v>
      </c>
      <c r="I96" s="2">
        <v>15.400000000000002</v>
      </c>
      <c r="J96" s="234">
        <v>2345.2333333333336</v>
      </c>
      <c r="K96" s="234">
        <v>2.2000000000000002</v>
      </c>
      <c r="L96" s="4">
        <v>335.03333333333336</v>
      </c>
      <c r="M96" s="2">
        <v>9.0322580645161281</v>
      </c>
      <c r="N96" s="234">
        <v>1446.2903225806454</v>
      </c>
      <c r="O96" s="234">
        <v>1.2903225806451613</v>
      </c>
      <c r="P96" s="4">
        <v>206.61290322580646</v>
      </c>
    </row>
    <row r="97" spans="1:16" x14ac:dyDescent="0.25">
      <c r="A97" s="61"/>
      <c r="B97" s="5" t="s">
        <v>186</v>
      </c>
      <c r="C97" t="s">
        <v>185</v>
      </c>
      <c r="D97">
        <v>1163</v>
      </c>
      <c r="E97" s="2">
        <v>2.032258064516129</v>
      </c>
      <c r="F97" s="234">
        <v>317.0322580645161</v>
      </c>
      <c r="G97" s="234">
        <v>0.29032258064516131</v>
      </c>
      <c r="H97" s="4">
        <v>45.29032258064516</v>
      </c>
      <c r="I97" s="2">
        <v>1.8666666666666667</v>
      </c>
      <c r="J97" s="234">
        <v>305.2</v>
      </c>
      <c r="K97" s="234">
        <v>0.26666666666666666</v>
      </c>
      <c r="L97" s="4">
        <v>43.6</v>
      </c>
      <c r="M97" s="2">
        <v>1.8064516129032258</v>
      </c>
      <c r="N97" s="234">
        <v>302.12903225806451</v>
      </c>
      <c r="O97" s="234">
        <v>0.25806451612903225</v>
      </c>
      <c r="P97" s="4">
        <v>43.161290322580648</v>
      </c>
    </row>
    <row r="98" spans="1:16" x14ac:dyDescent="0.25">
      <c r="A98" s="61"/>
      <c r="B98" s="5" t="s">
        <v>393</v>
      </c>
      <c r="C98" t="s">
        <v>392</v>
      </c>
      <c r="D98">
        <v>1192</v>
      </c>
      <c r="E98" s="2">
        <v>15.806451612903228</v>
      </c>
      <c r="F98" s="234">
        <v>2434.6451612903224</v>
      </c>
      <c r="G98" s="234">
        <v>2.2580645161290325</v>
      </c>
      <c r="H98" s="4">
        <v>347.80645161290323</v>
      </c>
      <c r="I98" s="2">
        <v>13.066666666666666</v>
      </c>
      <c r="J98" s="234">
        <v>2223.9</v>
      </c>
      <c r="K98" s="234">
        <v>1.8666666666666667</v>
      </c>
      <c r="L98" s="4">
        <v>317.7</v>
      </c>
      <c r="M98" s="2">
        <v>15.129032258064516</v>
      </c>
      <c r="N98" s="234">
        <v>2520.677419354839</v>
      </c>
      <c r="O98" s="234">
        <v>2.161290322580645</v>
      </c>
      <c r="P98" s="4">
        <v>360.09677419354841</v>
      </c>
    </row>
    <row r="99" spans="1:16" x14ac:dyDescent="0.25">
      <c r="A99" s="61"/>
      <c r="B99" s="5" t="s">
        <v>413</v>
      </c>
      <c r="C99" t="s">
        <v>412</v>
      </c>
      <c r="D99">
        <v>1121</v>
      </c>
      <c r="E99" s="2"/>
      <c r="F99" s="234"/>
      <c r="G99" s="234"/>
      <c r="H99" s="4"/>
      <c r="I99" s="2">
        <v>1.8666666666666667</v>
      </c>
      <c r="J99" s="234">
        <v>246.40000000000003</v>
      </c>
      <c r="K99" s="234">
        <v>0.26666666666666666</v>
      </c>
      <c r="L99" s="4">
        <v>35.200000000000003</v>
      </c>
      <c r="M99" s="2"/>
      <c r="N99" s="234"/>
      <c r="O99" s="234"/>
      <c r="P99" s="4"/>
    </row>
    <row r="100" spans="1:16" x14ac:dyDescent="0.25">
      <c r="A100" s="61"/>
      <c r="B100" s="5" t="s">
        <v>428</v>
      </c>
      <c r="C100" t="s">
        <v>427</v>
      </c>
      <c r="D100">
        <v>1311</v>
      </c>
      <c r="E100" s="2">
        <v>2.4838709677419355</v>
      </c>
      <c r="F100" s="234">
        <v>438.9677419354839</v>
      </c>
      <c r="G100" s="234">
        <v>0.35483870967741937</v>
      </c>
      <c r="H100" s="4">
        <v>62.70967741935484</v>
      </c>
      <c r="I100" s="2">
        <v>4.8999999999999995</v>
      </c>
      <c r="J100" s="234">
        <v>885.73333333333335</v>
      </c>
      <c r="K100" s="234">
        <v>0.7</v>
      </c>
      <c r="L100" s="4">
        <v>126.53333333333333</v>
      </c>
      <c r="M100" s="2">
        <v>1.8064516129032258</v>
      </c>
      <c r="N100" s="234">
        <v>314.32258064516134</v>
      </c>
      <c r="O100" s="234">
        <v>0.25806451612903225</v>
      </c>
      <c r="P100" s="4">
        <v>44.903225806451616</v>
      </c>
    </row>
    <row r="101" spans="1:16" x14ac:dyDescent="0.25">
      <c r="A101" s="61"/>
      <c r="B101" s="5" t="s">
        <v>417</v>
      </c>
      <c r="C101" t="s">
        <v>416</v>
      </c>
      <c r="D101">
        <v>1186</v>
      </c>
      <c r="E101" s="2">
        <v>2.032258064516129</v>
      </c>
      <c r="F101" s="234">
        <v>334.64516129032256</v>
      </c>
      <c r="G101" s="234">
        <v>0.29032258064516131</v>
      </c>
      <c r="H101" s="4">
        <v>47.806451612903224</v>
      </c>
      <c r="I101" s="2">
        <v>1.8666666666666667</v>
      </c>
      <c r="J101" s="234">
        <v>275.8</v>
      </c>
      <c r="K101" s="234">
        <v>0.26666666666666666</v>
      </c>
      <c r="L101" s="4">
        <v>39.4</v>
      </c>
      <c r="M101" s="2"/>
      <c r="N101" s="234"/>
      <c r="O101" s="234"/>
      <c r="P101" s="4"/>
    </row>
    <row r="102" spans="1:16" ht="15.75" thickBot="1" x14ac:dyDescent="0.3">
      <c r="A102" s="61"/>
      <c r="B102" s="5" t="s">
        <v>391</v>
      </c>
      <c r="C102" t="s">
        <v>390</v>
      </c>
      <c r="D102">
        <v>1039</v>
      </c>
      <c r="E102" s="2">
        <v>26.870967741935484</v>
      </c>
      <c r="F102" s="234">
        <v>4474.354838709678</v>
      </c>
      <c r="G102" s="234">
        <v>3.838709677419355</v>
      </c>
      <c r="H102" s="4">
        <v>639.19354838709683</v>
      </c>
      <c r="I102" s="2">
        <v>29.050000000000004</v>
      </c>
      <c r="J102" s="234">
        <v>4868.9666666666672</v>
      </c>
      <c r="K102" s="234">
        <v>4.1500000000000004</v>
      </c>
      <c r="L102" s="4">
        <v>695.56666666666672</v>
      </c>
      <c r="M102" s="2">
        <v>29.129032258064516</v>
      </c>
      <c r="N102" s="234">
        <v>4956</v>
      </c>
      <c r="O102" s="234">
        <v>4.161290322580645</v>
      </c>
      <c r="P102" s="4">
        <v>708</v>
      </c>
    </row>
    <row r="103" spans="1:16" ht="15.75" thickBot="1" x14ac:dyDescent="0.3">
      <c r="A103" s="15" t="s">
        <v>473</v>
      </c>
      <c r="B103" s="16"/>
      <c r="C103" s="127"/>
      <c r="D103" s="127"/>
      <c r="E103" s="132">
        <v>764.69354838709683</v>
      </c>
      <c r="F103" s="128">
        <v>133472.83870967742</v>
      </c>
      <c r="G103" s="128">
        <v>109.24193548387102</v>
      </c>
      <c r="H103" s="133">
        <v>19067.548387096776</v>
      </c>
      <c r="I103" s="132">
        <v>755.53333333333342</v>
      </c>
      <c r="J103" s="128">
        <v>132013.70000000001</v>
      </c>
      <c r="K103" s="128">
        <v>107.93333333333334</v>
      </c>
      <c r="L103" s="133">
        <v>18859.099999999995</v>
      </c>
      <c r="M103" s="132">
        <v>681.5967741935483</v>
      </c>
      <c r="N103" s="128">
        <v>121253.88709677418</v>
      </c>
      <c r="O103" s="128">
        <v>97.370967741935544</v>
      </c>
      <c r="P103" s="133">
        <v>17321.983870967746</v>
      </c>
    </row>
    <row r="104" spans="1:16" x14ac:dyDescent="0.25">
      <c r="A104" s="61" t="s">
        <v>474</v>
      </c>
      <c r="B104" s="5" t="s">
        <v>124</v>
      </c>
      <c r="C104" t="s">
        <v>123</v>
      </c>
      <c r="D104">
        <v>1747</v>
      </c>
      <c r="E104" s="2">
        <v>92.129032258064527</v>
      </c>
      <c r="F104" s="234">
        <v>18254.758064516129</v>
      </c>
      <c r="G104" s="234">
        <v>13.161290322580646</v>
      </c>
      <c r="H104" s="4">
        <v>2607.8225806451615</v>
      </c>
      <c r="I104" s="2">
        <v>86.216666666666669</v>
      </c>
      <c r="J104" s="234">
        <v>16857.516666666666</v>
      </c>
      <c r="K104" s="234">
        <v>12.316666666666666</v>
      </c>
      <c r="L104" s="4">
        <v>2408.2166666666667</v>
      </c>
      <c r="M104" s="2">
        <v>97.887096774193552</v>
      </c>
      <c r="N104" s="234">
        <v>19221.096774193549</v>
      </c>
      <c r="O104" s="234">
        <v>13.983870967741936</v>
      </c>
      <c r="P104" s="4">
        <v>2745.8709677419356</v>
      </c>
    </row>
    <row r="105" spans="1:16" x14ac:dyDescent="0.25">
      <c r="B105" s="5" t="s">
        <v>118</v>
      </c>
      <c r="C105" s="5" t="s">
        <v>117</v>
      </c>
      <c r="D105" s="5">
        <v>1510</v>
      </c>
      <c r="E105" s="169">
        <v>3.161290322580645</v>
      </c>
      <c r="F105" s="224">
        <v>541.9354838709678</v>
      </c>
      <c r="G105" s="224">
        <v>0.45161290322580644</v>
      </c>
      <c r="H105" s="158">
        <v>77.41935483870968</v>
      </c>
      <c r="I105" s="169">
        <v>2.1</v>
      </c>
      <c r="J105" s="224">
        <v>366.8</v>
      </c>
      <c r="K105" s="224">
        <v>0.3</v>
      </c>
      <c r="L105" s="158">
        <v>52.4</v>
      </c>
      <c r="M105" s="169">
        <v>3.8387096774193545</v>
      </c>
      <c r="N105" s="224">
        <v>714</v>
      </c>
      <c r="O105" s="224">
        <v>0.54838709677419351</v>
      </c>
      <c r="P105" s="158">
        <v>102</v>
      </c>
    </row>
    <row r="106" spans="1:16" x14ac:dyDescent="0.25">
      <c r="A106" s="61"/>
      <c r="B106" s="5" t="s">
        <v>122</v>
      </c>
      <c r="C106" t="s">
        <v>121</v>
      </c>
      <c r="D106">
        <v>1825</v>
      </c>
      <c r="E106" s="2">
        <v>2.032258064516129</v>
      </c>
      <c r="F106" s="234">
        <v>378</v>
      </c>
      <c r="G106" s="234">
        <v>0.29032258064516131</v>
      </c>
      <c r="H106" s="4">
        <v>54</v>
      </c>
      <c r="I106" s="2">
        <v>1.8666666666666667</v>
      </c>
      <c r="J106" s="234">
        <v>347.2</v>
      </c>
      <c r="K106" s="234">
        <v>0.26666666666666666</v>
      </c>
      <c r="L106" s="4">
        <v>49.6</v>
      </c>
      <c r="M106" s="2">
        <v>1.8064516129032258</v>
      </c>
      <c r="N106" s="234">
        <v>336</v>
      </c>
      <c r="O106" s="234">
        <v>0.25806451612903225</v>
      </c>
      <c r="P106" s="4">
        <v>48</v>
      </c>
    </row>
    <row r="107" spans="1:16" x14ac:dyDescent="0.25">
      <c r="A107" s="61"/>
      <c r="B107" s="5" t="s">
        <v>134</v>
      </c>
      <c r="C107" t="s">
        <v>133</v>
      </c>
      <c r="D107">
        <v>1618</v>
      </c>
      <c r="E107" s="2">
        <v>7</v>
      </c>
      <c r="F107" s="234">
        <v>1037.1290322580644</v>
      </c>
      <c r="G107" s="234">
        <v>1</v>
      </c>
      <c r="H107" s="4">
        <v>148.16129032258064</v>
      </c>
      <c r="I107" s="2">
        <v>7</v>
      </c>
      <c r="J107" s="234">
        <v>1053.2666666666667</v>
      </c>
      <c r="K107" s="234">
        <v>1</v>
      </c>
      <c r="L107" s="4">
        <v>150.46666666666667</v>
      </c>
      <c r="M107" s="2">
        <v>1.8064516129032258</v>
      </c>
      <c r="N107" s="234">
        <v>316.12903225806451</v>
      </c>
      <c r="O107" s="234">
        <v>0.25806451612903225</v>
      </c>
      <c r="P107" s="4">
        <v>45.161290322580648</v>
      </c>
    </row>
    <row r="108" spans="1:16" x14ac:dyDescent="0.25">
      <c r="A108" s="61"/>
      <c r="B108" s="5" t="s">
        <v>274</v>
      </c>
      <c r="C108" t="s">
        <v>273</v>
      </c>
      <c r="D108">
        <v>1588</v>
      </c>
      <c r="E108" s="2">
        <v>33.983870967741936</v>
      </c>
      <c r="F108" s="234">
        <v>5772.177419354839</v>
      </c>
      <c r="G108" s="234">
        <v>4.854838709677419</v>
      </c>
      <c r="H108" s="4">
        <v>824.59677419354841</v>
      </c>
      <c r="I108" s="2">
        <v>34.766666666666666</v>
      </c>
      <c r="J108" s="234">
        <v>5879.3</v>
      </c>
      <c r="K108" s="234">
        <v>4.9666666666666668</v>
      </c>
      <c r="L108" s="4">
        <v>839.9</v>
      </c>
      <c r="M108" s="2">
        <v>37.483870967741936</v>
      </c>
      <c r="N108" s="234">
        <v>6597.1612903225814</v>
      </c>
      <c r="O108" s="234">
        <v>5.354838709677419</v>
      </c>
      <c r="P108" s="4">
        <v>942.45161290322585</v>
      </c>
    </row>
    <row r="109" spans="1:16" x14ac:dyDescent="0.25">
      <c r="A109" s="61"/>
      <c r="B109" s="5" t="s">
        <v>144</v>
      </c>
      <c r="C109" t="s">
        <v>143</v>
      </c>
      <c r="D109">
        <v>1987</v>
      </c>
      <c r="E109" s="2">
        <v>7</v>
      </c>
      <c r="F109" s="234">
        <v>1145.516129032258</v>
      </c>
      <c r="G109" s="234">
        <v>1</v>
      </c>
      <c r="H109" s="4">
        <v>163.64516129032259</v>
      </c>
      <c r="I109" s="2">
        <v>6.8833333333333329</v>
      </c>
      <c r="J109" s="234">
        <v>1111.25</v>
      </c>
      <c r="K109" s="234">
        <v>0.98333333333333328</v>
      </c>
      <c r="L109" s="4">
        <v>158.75</v>
      </c>
      <c r="M109" s="2">
        <v>0.90322580645161288</v>
      </c>
      <c r="N109" s="234">
        <v>158.06451612903226</v>
      </c>
      <c r="O109" s="234">
        <v>0.12903225806451613</v>
      </c>
      <c r="P109" s="4">
        <v>22.580645161290324</v>
      </c>
    </row>
    <row r="110" spans="1:16" x14ac:dyDescent="0.25">
      <c r="A110" s="61"/>
      <c r="B110" s="5" t="s">
        <v>110</v>
      </c>
      <c r="C110" t="s">
        <v>109</v>
      </c>
      <c r="D110">
        <v>1846</v>
      </c>
      <c r="E110" s="2">
        <v>2.935483870967742</v>
      </c>
      <c r="F110" s="234">
        <v>402.16129032258067</v>
      </c>
      <c r="G110" s="234">
        <v>0.41935483870967744</v>
      </c>
      <c r="H110" s="4">
        <v>57.451612903225808</v>
      </c>
      <c r="I110" s="2">
        <v>3.0333333333333332</v>
      </c>
      <c r="J110" s="234">
        <v>415.56666666666666</v>
      </c>
      <c r="K110" s="234">
        <v>0.43333333333333335</v>
      </c>
      <c r="L110" s="4">
        <v>59.366666666666667</v>
      </c>
      <c r="M110" s="2">
        <v>1.8064516129032258</v>
      </c>
      <c r="N110" s="234">
        <v>227.61290322580646</v>
      </c>
      <c r="O110" s="234">
        <v>0.25806451612903225</v>
      </c>
      <c r="P110" s="4">
        <v>32.516129032258064</v>
      </c>
    </row>
    <row r="111" spans="1:16" x14ac:dyDescent="0.25">
      <c r="A111" s="61"/>
      <c r="B111" s="5" t="s">
        <v>160</v>
      </c>
      <c r="C111" t="s">
        <v>159</v>
      </c>
      <c r="D111">
        <v>1825</v>
      </c>
      <c r="E111" s="2">
        <v>18.741935483870968</v>
      </c>
      <c r="F111" s="234">
        <v>3692.3870967741937</v>
      </c>
      <c r="G111" s="234">
        <v>2.6774193548387095</v>
      </c>
      <c r="H111" s="4">
        <v>527.48387096774195</v>
      </c>
      <c r="I111" s="2">
        <v>21.7</v>
      </c>
      <c r="J111" s="234">
        <v>4198.95</v>
      </c>
      <c r="K111" s="234">
        <v>3.1</v>
      </c>
      <c r="L111" s="4">
        <v>599.85</v>
      </c>
      <c r="M111" s="2">
        <v>16.258064516129032</v>
      </c>
      <c r="N111" s="234">
        <v>3007.7419354838712</v>
      </c>
      <c r="O111" s="234">
        <v>2.3225806451612905</v>
      </c>
      <c r="P111" s="4">
        <v>429.67741935483872</v>
      </c>
    </row>
    <row r="112" spans="1:16" x14ac:dyDescent="0.25">
      <c r="A112" s="61"/>
      <c r="B112" s="5" t="s">
        <v>152</v>
      </c>
      <c r="C112" t="s">
        <v>151</v>
      </c>
      <c r="D112">
        <v>1917</v>
      </c>
      <c r="E112" s="2">
        <v>47.758064516129032</v>
      </c>
      <c r="F112" s="234">
        <v>9107.6774193548372</v>
      </c>
      <c r="G112" s="234">
        <v>6.82258064516129</v>
      </c>
      <c r="H112" s="4">
        <v>1301.0967741935483</v>
      </c>
      <c r="I112" s="2">
        <v>49.583333333333329</v>
      </c>
      <c r="J112" s="234">
        <v>9432.5</v>
      </c>
      <c r="K112" s="234">
        <v>7.083333333333333</v>
      </c>
      <c r="L112" s="4">
        <v>1347.5</v>
      </c>
      <c r="M112" s="2">
        <v>54.41935483870968</v>
      </c>
      <c r="N112" s="234">
        <v>10441.967741935485</v>
      </c>
      <c r="O112" s="234">
        <v>7.774193548387097</v>
      </c>
      <c r="P112" s="4">
        <v>1491.7096774193549</v>
      </c>
    </row>
    <row r="113" spans="1:16" x14ac:dyDescent="0.25">
      <c r="A113" s="61"/>
      <c r="B113" s="5" t="s">
        <v>164</v>
      </c>
      <c r="C113" t="s">
        <v>163</v>
      </c>
      <c r="D113">
        <v>1772</v>
      </c>
      <c r="E113" s="2">
        <v>21</v>
      </c>
      <c r="F113" s="234">
        <v>3666.1935483870966</v>
      </c>
      <c r="G113" s="234">
        <v>3</v>
      </c>
      <c r="H113" s="4">
        <v>523.74193548387098</v>
      </c>
      <c r="I113" s="2">
        <v>21</v>
      </c>
      <c r="J113" s="234">
        <v>3668</v>
      </c>
      <c r="K113" s="234">
        <v>3</v>
      </c>
      <c r="L113" s="4">
        <v>524</v>
      </c>
      <c r="M113" s="2">
        <v>15.806451612903228</v>
      </c>
      <c r="N113" s="234">
        <v>2620.0322580645161</v>
      </c>
      <c r="O113" s="234">
        <v>2.2580645161290325</v>
      </c>
      <c r="P113" s="4">
        <v>374.29032258064518</v>
      </c>
    </row>
    <row r="114" spans="1:16" x14ac:dyDescent="0.25">
      <c r="A114" s="61"/>
      <c r="B114" s="5" t="s">
        <v>158</v>
      </c>
      <c r="C114" t="s">
        <v>157</v>
      </c>
      <c r="D114">
        <v>1679</v>
      </c>
      <c r="E114" s="2">
        <v>14</v>
      </c>
      <c r="F114" s="234">
        <v>2901.1612903225805</v>
      </c>
      <c r="G114" s="234">
        <v>2</v>
      </c>
      <c r="H114" s="4">
        <v>414.45161290322579</v>
      </c>
      <c r="I114" s="2">
        <v>15.049999999999999</v>
      </c>
      <c r="J114" s="234">
        <v>3003.35</v>
      </c>
      <c r="K114" s="234">
        <v>2.15</v>
      </c>
      <c r="L114" s="4">
        <v>429.05</v>
      </c>
      <c r="M114" s="2">
        <v>16.935483870967744</v>
      </c>
      <c r="N114" s="234">
        <v>3141.6451612903224</v>
      </c>
      <c r="O114" s="234">
        <v>2.4193548387096775</v>
      </c>
      <c r="P114" s="4">
        <v>448.80645161290323</v>
      </c>
    </row>
    <row r="115" spans="1:16" x14ac:dyDescent="0.25">
      <c r="A115" s="61"/>
      <c r="B115" s="5" t="s">
        <v>176</v>
      </c>
      <c r="C115" t="s">
        <v>175</v>
      </c>
      <c r="D115">
        <v>1750</v>
      </c>
      <c r="E115" s="2">
        <v>66.048387096774192</v>
      </c>
      <c r="F115" s="234">
        <v>12300.016129032259</v>
      </c>
      <c r="G115" s="234">
        <v>9.435483870967742</v>
      </c>
      <c r="H115" s="4">
        <v>1757.1451612903227</v>
      </c>
      <c r="I115" s="2">
        <v>63.233333333333334</v>
      </c>
      <c r="J115" s="234">
        <v>11837.816666666666</v>
      </c>
      <c r="K115" s="234">
        <v>9.0333333333333332</v>
      </c>
      <c r="L115" s="4">
        <v>1691.1166666666666</v>
      </c>
      <c r="M115" s="2">
        <v>66.725806451612911</v>
      </c>
      <c r="N115" s="234">
        <v>12379.161290322581</v>
      </c>
      <c r="O115" s="234">
        <v>9.5322580645161299</v>
      </c>
      <c r="P115" s="4">
        <v>1768.4516129032259</v>
      </c>
    </row>
    <row r="116" spans="1:16" x14ac:dyDescent="0.25">
      <c r="A116" s="61"/>
      <c r="B116" s="5" t="s">
        <v>188</v>
      </c>
      <c r="C116" t="s">
        <v>187</v>
      </c>
      <c r="D116">
        <v>1733</v>
      </c>
      <c r="E116" s="2">
        <v>2.032258064516129</v>
      </c>
      <c r="F116" s="234">
        <v>365.80645161290323</v>
      </c>
      <c r="G116" s="234">
        <v>0.29032258064516131</v>
      </c>
      <c r="H116" s="4">
        <v>52.258064516129032</v>
      </c>
      <c r="I116" s="2">
        <v>2.1</v>
      </c>
      <c r="J116" s="234">
        <v>378</v>
      </c>
      <c r="K116" s="234">
        <v>0.3</v>
      </c>
      <c r="L116" s="4">
        <v>54</v>
      </c>
      <c r="M116" s="2">
        <v>2.032258064516129</v>
      </c>
      <c r="N116" s="234">
        <v>365.80645161290323</v>
      </c>
      <c r="O116" s="234">
        <v>0.29032258064516131</v>
      </c>
      <c r="P116" s="4">
        <v>52.258064516129032</v>
      </c>
    </row>
    <row r="117" spans="1:16" x14ac:dyDescent="0.25">
      <c r="A117" s="61"/>
      <c r="B117" s="5" t="s">
        <v>194</v>
      </c>
      <c r="C117" t="s">
        <v>193</v>
      </c>
      <c r="D117">
        <v>1650</v>
      </c>
      <c r="E117" s="2">
        <v>2.032258064516129</v>
      </c>
      <c r="F117" s="234">
        <v>317.0322580645161</v>
      </c>
      <c r="G117" s="234">
        <v>0.29032258064516131</v>
      </c>
      <c r="H117" s="4">
        <v>45.29032258064516</v>
      </c>
      <c r="I117" s="2">
        <v>1.8666666666666667</v>
      </c>
      <c r="J117" s="234">
        <v>326.2</v>
      </c>
      <c r="K117" s="234">
        <v>0.26666666666666666</v>
      </c>
      <c r="L117" s="4">
        <v>46.6</v>
      </c>
      <c r="M117" s="2">
        <v>1.8064516129032258</v>
      </c>
      <c r="N117" s="234">
        <v>295.35483870967744</v>
      </c>
      <c r="O117" s="234">
        <v>0.25806451612903225</v>
      </c>
      <c r="P117" s="4">
        <v>42.193548387096776</v>
      </c>
    </row>
    <row r="118" spans="1:16" x14ac:dyDescent="0.25">
      <c r="A118" s="61"/>
      <c r="B118" s="5" t="s">
        <v>204</v>
      </c>
      <c r="C118" t="s">
        <v>203</v>
      </c>
      <c r="D118">
        <v>1643</v>
      </c>
      <c r="E118" s="2">
        <v>4.064516129032258</v>
      </c>
      <c r="F118" s="234">
        <v>715.35483870967732</v>
      </c>
      <c r="G118" s="234">
        <v>0.58064516129032262</v>
      </c>
      <c r="H118" s="4">
        <v>102.19354838709677</v>
      </c>
      <c r="I118" s="2">
        <v>3.9666666666666668</v>
      </c>
      <c r="J118" s="234">
        <v>700</v>
      </c>
      <c r="K118" s="234">
        <v>0.56666666666666665</v>
      </c>
      <c r="L118" s="4">
        <v>100</v>
      </c>
      <c r="M118" s="2">
        <v>2.032258064516129</v>
      </c>
      <c r="N118" s="234">
        <v>365.80645161290323</v>
      </c>
      <c r="O118" s="234">
        <v>0.29032258064516131</v>
      </c>
      <c r="P118" s="4">
        <v>52.258064516129032</v>
      </c>
    </row>
    <row r="119" spans="1:16" x14ac:dyDescent="0.25">
      <c r="A119" s="61"/>
      <c r="B119" s="5" t="s">
        <v>216</v>
      </c>
      <c r="C119" t="s">
        <v>215</v>
      </c>
      <c r="D119">
        <v>1600</v>
      </c>
      <c r="E119" s="2">
        <v>2.032258064516129</v>
      </c>
      <c r="F119" s="234">
        <v>278.41935483870969</v>
      </c>
      <c r="G119" s="234">
        <v>0.29032258064516131</v>
      </c>
      <c r="H119" s="4">
        <v>39.774193548387096</v>
      </c>
      <c r="I119" s="2">
        <v>1.8666666666666667</v>
      </c>
      <c r="J119" s="234">
        <v>255.73333333333332</v>
      </c>
      <c r="K119" s="234">
        <v>0.26666666666666666</v>
      </c>
      <c r="L119" s="4">
        <v>36.533333333333331</v>
      </c>
      <c r="M119" s="2">
        <v>2.032258064516129</v>
      </c>
      <c r="N119" s="234">
        <v>278.41935483870969</v>
      </c>
      <c r="O119" s="234">
        <v>0.29032258064516131</v>
      </c>
      <c r="P119" s="4">
        <v>39.774193548387096</v>
      </c>
    </row>
    <row r="120" spans="1:16" x14ac:dyDescent="0.25">
      <c r="A120" s="61"/>
      <c r="B120" s="5" t="s">
        <v>220</v>
      </c>
      <c r="C120" t="s">
        <v>219</v>
      </c>
      <c r="D120">
        <v>1591</v>
      </c>
      <c r="E120" s="2">
        <v>29.129032258064516</v>
      </c>
      <c r="F120" s="234">
        <v>5433.1290322580644</v>
      </c>
      <c r="G120" s="234">
        <v>4.161290322580645</v>
      </c>
      <c r="H120" s="4">
        <v>776.16129032258061</v>
      </c>
      <c r="I120" s="2">
        <v>28.816666666666663</v>
      </c>
      <c r="J120" s="234">
        <v>5389.3</v>
      </c>
      <c r="K120" s="234">
        <v>4.1166666666666663</v>
      </c>
      <c r="L120" s="4">
        <v>769.9</v>
      </c>
      <c r="M120" s="2">
        <v>25.741935483870968</v>
      </c>
      <c r="N120" s="234">
        <v>4618.1935483870966</v>
      </c>
      <c r="O120" s="234">
        <v>3.6774193548387095</v>
      </c>
      <c r="P120" s="4">
        <v>659.74193548387098</v>
      </c>
    </row>
    <row r="121" spans="1:16" x14ac:dyDescent="0.25">
      <c r="A121" s="61"/>
      <c r="B121" s="5" t="s">
        <v>222</v>
      </c>
      <c r="C121" t="s">
        <v>221</v>
      </c>
      <c r="D121">
        <v>1965</v>
      </c>
      <c r="E121" s="2">
        <v>2.032258064516129</v>
      </c>
      <c r="F121" s="234">
        <v>278.41935483870969</v>
      </c>
      <c r="G121" s="234">
        <v>0.29032258064516131</v>
      </c>
      <c r="H121" s="4">
        <v>39.774193548387096</v>
      </c>
      <c r="I121" s="2">
        <v>1.8666666666666667</v>
      </c>
      <c r="J121" s="234">
        <v>255.73333333333332</v>
      </c>
      <c r="K121" s="234">
        <v>0.26666666666666666</v>
      </c>
      <c r="L121" s="4">
        <v>36.533333333333331</v>
      </c>
      <c r="M121" s="2">
        <v>2.032258064516129</v>
      </c>
      <c r="N121" s="234">
        <v>256.06451612903226</v>
      </c>
      <c r="O121" s="234">
        <v>0.29032258064516131</v>
      </c>
      <c r="P121" s="4">
        <v>36.58064516129032</v>
      </c>
    </row>
    <row r="122" spans="1:16" x14ac:dyDescent="0.25">
      <c r="A122" s="61"/>
      <c r="B122" s="5" t="s">
        <v>236</v>
      </c>
      <c r="C122" t="s">
        <v>235</v>
      </c>
      <c r="D122">
        <v>1687</v>
      </c>
      <c r="E122" s="2">
        <v>2.032258064516129</v>
      </c>
      <c r="F122" s="234">
        <v>317.0322580645161</v>
      </c>
      <c r="G122" s="234">
        <v>0.29032258064516131</v>
      </c>
      <c r="H122" s="4">
        <v>45.29032258064516</v>
      </c>
      <c r="I122" s="2">
        <v>1.8666666666666667</v>
      </c>
      <c r="J122" s="234">
        <v>347.2</v>
      </c>
      <c r="K122" s="234">
        <v>0.26666666666666666</v>
      </c>
      <c r="L122" s="4">
        <v>49.6</v>
      </c>
      <c r="M122" s="2"/>
      <c r="N122" s="234"/>
      <c r="O122" s="234"/>
      <c r="P122" s="4"/>
    </row>
    <row r="123" spans="1:16" x14ac:dyDescent="0.25">
      <c r="A123" s="61"/>
      <c r="B123" s="5" t="s">
        <v>154</v>
      </c>
      <c r="C123" t="s">
        <v>153</v>
      </c>
      <c r="D123">
        <v>1521</v>
      </c>
      <c r="E123" s="2">
        <v>69.774193548387089</v>
      </c>
      <c r="F123" s="234">
        <v>11875.612903225807</v>
      </c>
      <c r="G123" s="234">
        <v>9.9677419354838701</v>
      </c>
      <c r="H123" s="4">
        <v>1696.516129032258</v>
      </c>
      <c r="I123" s="2">
        <v>68.95</v>
      </c>
      <c r="J123" s="234">
        <v>11722.550000000001</v>
      </c>
      <c r="K123" s="234">
        <v>9.85</v>
      </c>
      <c r="L123" s="4">
        <v>1674.65</v>
      </c>
      <c r="M123" s="2">
        <v>67.854838709677423</v>
      </c>
      <c r="N123" s="234">
        <v>11439.467741935485</v>
      </c>
      <c r="O123" s="234">
        <v>9.693548387096774</v>
      </c>
      <c r="P123" s="4">
        <v>1634.2096774193549</v>
      </c>
    </row>
    <row r="124" spans="1:16" x14ac:dyDescent="0.25">
      <c r="A124" s="61"/>
      <c r="B124" s="5" t="s">
        <v>401</v>
      </c>
      <c r="C124" t="s">
        <v>400</v>
      </c>
      <c r="D124">
        <v>1507</v>
      </c>
      <c r="E124" s="2">
        <v>21</v>
      </c>
      <c r="F124" s="234">
        <v>4126.3870967741932</v>
      </c>
      <c r="G124" s="234">
        <v>3</v>
      </c>
      <c r="H124" s="4">
        <v>589.48387096774195</v>
      </c>
      <c r="I124" s="2">
        <v>21.233333333333334</v>
      </c>
      <c r="J124" s="234">
        <v>4293.8</v>
      </c>
      <c r="K124" s="234">
        <v>3.0333333333333332</v>
      </c>
      <c r="L124" s="4">
        <v>613.4</v>
      </c>
      <c r="M124" s="2">
        <v>21.225806451612904</v>
      </c>
      <c r="N124" s="234">
        <v>3760.1290322580644</v>
      </c>
      <c r="O124" s="234">
        <v>3.032258064516129</v>
      </c>
      <c r="P124" s="4">
        <v>537.16129032258061</v>
      </c>
    </row>
    <row r="125" spans="1:16" x14ac:dyDescent="0.25">
      <c r="A125" s="61"/>
      <c r="B125" s="5" t="s">
        <v>262</v>
      </c>
      <c r="C125" t="s">
        <v>261</v>
      </c>
      <c r="D125">
        <v>1524</v>
      </c>
      <c r="E125" s="2">
        <v>27.774193548387096</v>
      </c>
      <c r="F125" s="234">
        <v>4745.5483870967737</v>
      </c>
      <c r="G125" s="234">
        <v>3.967741935483871</v>
      </c>
      <c r="H125" s="4">
        <v>677.93548387096769</v>
      </c>
      <c r="I125" s="2">
        <v>29.633333333333333</v>
      </c>
      <c r="J125" s="234">
        <v>5086.9000000000005</v>
      </c>
      <c r="K125" s="234">
        <v>4.2333333333333334</v>
      </c>
      <c r="L125" s="4">
        <v>726.7</v>
      </c>
      <c r="M125" s="2">
        <v>23.70967741935484</v>
      </c>
      <c r="N125" s="234">
        <v>4318.322580645161</v>
      </c>
      <c r="O125" s="234">
        <v>3.3870967741935485</v>
      </c>
      <c r="P125" s="4">
        <v>616.90322580645159</v>
      </c>
    </row>
    <row r="126" spans="1:16" x14ac:dyDescent="0.25">
      <c r="A126" s="61"/>
      <c r="B126" s="5" t="s">
        <v>276</v>
      </c>
      <c r="C126" t="s">
        <v>275</v>
      </c>
      <c r="D126">
        <v>1501</v>
      </c>
      <c r="E126" s="2">
        <v>19.983870967741936</v>
      </c>
      <c r="F126" s="234">
        <v>3274.4193548387093</v>
      </c>
      <c r="G126" s="234">
        <v>2.8548387096774195</v>
      </c>
      <c r="H126" s="4">
        <v>467.77419354838707</v>
      </c>
      <c r="I126" s="2">
        <v>19.95</v>
      </c>
      <c r="J126" s="234">
        <v>3278.1</v>
      </c>
      <c r="K126" s="234">
        <v>2.85</v>
      </c>
      <c r="L126" s="4">
        <v>468.3</v>
      </c>
      <c r="M126" s="2">
        <v>19.645161290322584</v>
      </c>
      <c r="N126" s="234">
        <v>3259.516129032258</v>
      </c>
      <c r="O126" s="234">
        <v>2.806451612903226</v>
      </c>
      <c r="P126" s="4">
        <v>465.64516129032256</v>
      </c>
    </row>
    <row r="127" spans="1:16" x14ac:dyDescent="0.25">
      <c r="A127" s="61"/>
      <c r="B127" s="5" t="s">
        <v>156</v>
      </c>
      <c r="C127" t="s">
        <v>155</v>
      </c>
      <c r="D127">
        <v>1515</v>
      </c>
      <c r="E127" s="2">
        <v>117.98387096774194</v>
      </c>
      <c r="F127" s="234">
        <v>21427.56451612903</v>
      </c>
      <c r="G127" s="234">
        <v>16.85483870967742</v>
      </c>
      <c r="H127" s="4">
        <v>3061.0806451612902</v>
      </c>
      <c r="I127" s="2">
        <v>107.10000000000001</v>
      </c>
      <c r="J127" s="234">
        <v>19051.666666666664</v>
      </c>
      <c r="K127" s="234">
        <v>15.3</v>
      </c>
      <c r="L127" s="4">
        <v>2721.6666666666665</v>
      </c>
      <c r="M127" s="2">
        <v>106.69354838709677</v>
      </c>
      <c r="N127" s="234">
        <v>18660.870967741936</v>
      </c>
      <c r="O127" s="234">
        <v>15.241935483870968</v>
      </c>
      <c r="P127" s="4">
        <v>2665.8387096774195</v>
      </c>
    </row>
    <row r="128" spans="1:16" x14ac:dyDescent="0.25">
      <c r="A128" s="61"/>
      <c r="B128" s="5" t="s">
        <v>307</v>
      </c>
      <c r="C128" t="s">
        <v>306</v>
      </c>
      <c r="D128">
        <v>1910</v>
      </c>
      <c r="E128" s="2">
        <v>14.451612903225806</v>
      </c>
      <c r="F128" s="234">
        <v>2615.2903225806454</v>
      </c>
      <c r="G128" s="234">
        <v>2.064516129032258</v>
      </c>
      <c r="H128" s="4">
        <v>373.61290322580646</v>
      </c>
      <c r="I128" s="2">
        <v>15.049999999999999</v>
      </c>
      <c r="J128" s="234">
        <v>2602.0166666666664</v>
      </c>
      <c r="K128" s="234">
        <v>2.15</v>
      </c>
      <c r="L128" s="4">
        <v>371.71666666666664</v>
      </c>
      <c r="M128" s="2">
        <v>14</v>
      </c>
      <c r="N128" s="234">
        <v>2455.6451612903224</v>
      </c>
      <c r="O128" s="234">
        <v>2</v>
      </c>
      <c r="P128" s="4">
        <v>350.80645161290323</v>
      </c>
    </row>
    <row r="129" spans="1:16" x14ac:dyDescent="0.25">
      <c r="A129" s="61"/>
      <c r="B129" s="5" t="s">
        <v>351</v>
      </c>
      <c r="C129" t="s">
        <v>350</v>
      </c>
      <c r="D129">
        <v>1594</v>
      </c>
      <c r="E129" s="2">
        <v>2.032258064516129</v>
      </c>
      <c r="F129" s="234">
        <v>317.0322580645161</v>
      </c>
      <c r="G129" s="234">
        <v>0.29032258064516131</v>
      </c>
      <c r="H129" s="4">
        <v>45.29032258064516</v>
      </c>
      <c r="I129" s="2">
        <v>1.8666666666666667</v>
      </c>
      <c r="J129" s="234">
        <v>291.2</v>
      </c>
      <c r="K129" s="234">
        <v>0.26666666666666666</v>
      </c>
      <c r="L129" s="4">
        <v>41.6</v>
      </c>
      <c r="M129" s="2">
        <v>1.8064516129032258</v>
      </c>
      <c r="N129" s="234">
        <v>308.90322580645164</v>
      </c>
      <c r="O129" s="234">
        <v>0.25806451612903225</v>
      </c>
      <c r="P129" s="4">
        <v>44.12903225806452</v>
      </c>
    </row>
    <row r="130" spans="1:16" x14ac:dyDescent="0.25">
      <c r="A130" s="61"/>
      <c r="B130" s="5" t="s">
        <v>246</v>
      </c>
      <c r="C130" t="s">
        <v>245</v>
      </c>
      <c r="D130">
        <v>1624</v>
      </c>
      <c r="E130" s="2">
        <v>11.064516129032258</v>
      </c>
      <c r="F130" s="234">
        <v>1956.6129032258063</v>
      </c>
      <c r="G130" s="234">
        <v>1.5806451612903225</v>
      </c>
      <c r="H130" s="4">
        <v>279.51612903225805</v>
      </c>
      <c r="I130" s="2">
        <v>9.7999999999999989</v>
      </c>
      <c r="J130" s="234">
        <v>1687.9333333333334</v>
      </c>
      <c r="K130" s="234">
        <v>1.4</v>
      </c>
      <c r="L130" s="4">
        <v>241.13333333333333</v>
      </c>
      <c r="M130" s="2">
        <v>7.9032258064516139</v>
      </c>
      <c r="N130" s="234">
        <v>1739.6129032258066</v>
      </c>
      <c r="O130" s="234">
        <v>1.1290322580645162</v>
      </c>
      <c r="P130" s="4">
        <v>248.51612903225808</v>
      </c>
    </row>
    <row r="131" spans="1:16" x14ac:dyDescent="0.25">
      <c r="A131" s="61"/>
      <c r="B131" s="5" t="s">
        <v>363</v>
      </c>
      <c r="C131" t="s">
        <v>362</v>
      </c>
      <c r="D131">
        <v>1984</v>
      </c>
      <c r="E131" s="2">
        <v>14</v>
      </c>
      <c r="F131" s="234">
        <v>2455.6451612903224</v>
      </c>
      <c r="G131" s="234">
        <v>2</v>
      </c>
      <c r="H131" s="4">
        <v>350.80645161290323</v>
      </c>
      <c r="I131" s="2">
        <v>16.566666666666666</v>
      </c>
      <c r="J131" s="234">
        <v>2962.8666666666668</v>
      </c>
      <c r="K131" s="234">
        <v>2.3666666666666667</v>
      </c>
      <c r="L131" s="4">
        <v>423.26666666666665</v>
      </c>
      <c r="M131" s="2">
        <v>22.129032258064516</v>
      </c>
      <c r="N131" s="234">
        <v>4034.7096774193546</v>
      </c>
      <c r="O131" s="234">
        <v>3.161290322580645</v>
      </c>
      <c r="P131" s="4">
        <v>576.38709677419354</v>
      </c>
    </row>
    <row r="132" spans="1:16" x14ac:dyDescent="0.25">
      <c r="A132" s="61"/>
      <c r="B132" s="5" t="s">
        <v>230</v>
      </c>
      <c r="C132" t="s">
        <v>229</v>
      </c>
      <c r="D132">
        <v>1740</v>
      </c>
      <c r="E132" s="2">
        <v>2.032258064516129</v>
      </c>
      <c r="F132" s="234">
        <v>344.12903225806451</v>
      </c>
      <c r="G132" s="234">
        <v>0.29032258064516131</v>
      </c>
      <c r="H132" s="4">
        <v>49.161290322580648</v>
      </c>
      <c r="I132" s="2">
        <v>2.1</v>
      </c>
      <c r="J132" s="234">
        <v>390.59999999999997</v>
      </c>
      <c r="K132" s="234">
        <v>0.3</v>
      </c>
      <c r="L132" s="4">
        <v>55.8</v>
      </c>
      <c r="M132" s="2">
        <v>1.8064516129032258</v>
      </c>
      <c r="N132" s="234">
        <v>336</v>
      </c>
      <c r="O132" s="234">
        <v>0.25806451612903225</v>
      </c>
      <c r="P132" s="4">
        <v>48</v>
      </c>
    </row>
    <row r="133" spans="1:16" x14ac:dyDescent="0.25">
      <c r="A133" s="61"/>
      <c r="B133" s="5" t="s">
        <v>174</v>
      </c>
      <c r="C133" t="s">
        <v>173</v>
      </c>
      <c r="D133">
        <v>1695</v>
      </c>
      <c r="E133" s="2">
        <v>2.032258064516129</v>
      </c>
      <c r="F133" s="234">
        <v>317.0322580645161</v>
      </c>
      <c r="G133" s="234">
        <v>0.29032258064516131</v>
      </c>
      <c r="H133" s="4">
        <v>45.29032258064516</v>
      </c>
      <c r="I133" s="2">
        <v>2.1</v>
      </c>
      <c r="J133" s="234">
        <v>327.59999999999997</v>
      </c>
      <c r="K133" s="234">
        <v>0.3</v>
      </c>
      <c r="L133" s="4">
        <v>46.8</v>
      </c>
      <c r="M133" s="2">
        <v>1.8064516129032258</v>
      </c>
      <c r="N133" s="234">
        <v>295.35483870967744</v>
      </c>
      <c r="O133" s="234">
        <v>0.25806451612903225</v>
      </c>
      <c r="P133" s="4">
        <v>42.193548387096776</v>
      </c>
    </row>
    <row r="134" spans="1:16" x14ac:dyDescent="0.25">
      <c r="A134" s="61"/>
      <c r="B134" s="5" t="s">
        <v>446</v>
      </c>
      <c r="C134" t="s">
        <v>445</v>
      </c>
      <c r="D134">
        <v>1927</v>
      </c>
      <c r="E134" s="2"/>
      <c r="F134" s="234"/>
      <c r="G134" s="234"/>
      <c r="H134" s="4"/>
      <c r="I134" s="2"/>
      <c r="J134" s="234"/>
      <c r="K134" s="234"/>
      <c r="L134" s="4"/>
      <c r="M134" s="2">
        <v>3.3870967741935485</v>
      </c>
      <c r="N134" s="234">
        <v>640.16129032258061</v>
      </c>
      <c r="O134" s="234">
        <v>0.4838709677419355</v>
      </c>
      <c r="P134" s="4">
        <v>91.451612903225808</v>
      </c>
    </row>
    <row r="135" spans="1:16" x14ac:dyDescent="0.25">
      <c r="A135" s="61"/>
      <c r="B135" s="5" t="s">
        <v>423</v>
      </c>
      <c r="C135" t="s">
        <v>422</v>
      </c>
      <c r="D135">
        <v>1944</v>
      </c>
      <c r="E135" s="2">
        <v>40.870967741935488</v>
      </c>
      <c r="F135" s="234">
        <v>7583.0322580645161</v>
      </c>
      <c r="G135" s="234">
        <v>5.838709677419355</v>
      </c>
      <c r="H135" s="4">
        <v>1083.2903225806451</v>
      </c>
      <c r="I135" s="2">
        <v>36.633333333333333</v>
      </c>
      <c r="J135" s="234">
        <v>6747.0666666666666</v>
      </c>
      <c r="K135" s="234">
        <v>5.2333333333333334</v>
      </c>
      <c r="L135" s="4">
        <v>963.86666666666667</v>
      </c>
      <c r="M135" s="2">
        <v>37.258064516129032</v>
      </c>
      <c r="N135" s="234">
        <v>6634.4193548387093</v>
      </c>
      <c r="O135" s="234">
        <v>5.32258064516129</v>
      </c>
      <c r="P135" s="4">
        <v>947.77419354838707</v>
      </c>
    </row>
    <row r="136" spans="1:16" ht="15.75" thickBot="1" x14ac:dyDescent="0.3">
      <c r="A136" s="61"/>
      <c r="B136" s="5" t="s">
        <v>385</v>
      </c>
      <c r="C136" t="s">
        <v>384</v>
      </c>
      <c r="D136">
        <v>1555</v>
      </c>
      <c r="E136" s="2">
        <v>2.032258064516129</v>
      </c>
      <c r="F136" s="234">
        <v>278.41935483870969</v>
      </c>
      <c r="G136" s="234">
        <v>0.29032258064516131</v>
      </c>
      <c r="H136" s="4">
        <v>39.774193548387096</v>
      </c>
      <c r="I136" s="2">
        <v>2.1</v>
      </c>
      <c r="J136" s="234">
        <v>287.7</v>
      </c>
      <c r="K136" s="234">
        <v>0.3</v>
      </c>
      <c r="L136" s="4">
        <v>41.1</v>
      </c>
      <c r="M136" s="2"/>
      <c r="N136" s="234"/>
      <c r="O136" s="234"/>
      <c r="P136" s="4"/>
    </row>
    <row r="137" spans="1:16" ht="15.75" thickBot="1" x14ac:dyDescent="0.3">
      <c r="A137" s="15" t="s">
        <v>475</v>
      </c>
      <c r="B137" s="16"/>
      <c r="C137" s="127"/>
      <c r="D137" s="127"/>
      <c r="E137" s="132">
        <v>704.17741935483878</v>
      </c>
      <c r="F137" s="128">
        <v>128221.0322580645</v>
      </c>
      <c r="G137" s="128">
        <v>100.59677419354841</v>
      </c>
      <c r="H137" s="133">
        <v>18317.290322580637</v>
      </c>
      <c r="I137" s="132">
        <v>687.86666666666667</v>
      </c>
      <c r="J137" s="128">
        <v>124553.68333333332</v>
      </c>
      <c r="K137" s="128">
        <v>98.266666666666652</v>
      </c>
      <c r="L137" s="133">
        <v>17793.383333333328</v>
      </c>
      <c r="M137" s="132">
        <v>680.58064516129036</v>
      </c>
      <c r="N137" s="128">
        <v>123223.37096774194</v>
      </c>
      <c r="O137" s="128">
        <v>97.225806451612939</v>
      </c>
      <c r="P137" s="133">
        <v>17603.33870967742</v>
      </c>
    </row>
    <row r="138" spans="1:16" x14ac:dyDescent="0.25">
      <c r="A138" s="5" t="s">
        <v>476</v>
      </c>
      <c r="B138" s="5" t="s">
        <v>116</v>
      </c>
      <c r="C138" s="5" t="s">
        <v>115</v>
      </c>
      <c r="D138" s="5">
        <v>2304</v>
      </c>
      <c r="E138" s="169">
        <v>2.032258064516129</v>
      </c>
      <c r="F138" s="224">
        <v>342.43548387096774</v>
      </c>
      <c r="G138" s="224">
        <v>0.29032258064516131</v>
      </c>
      <c r="H138" s="158">
        <v>48.91935483870968</v>
      </c>
      <c r="I138" s="169">
        <v>2.333333333333333</v>
      </c>
      <c r="J138" s="224">
        <v>399.81666666666666</v>
      </c>
      <c r="K138" s="224">
        <v>0.33333333333333331</v>
      </c>
      <c r="L138" s="158">
        <v>57.116666666666667</v>
      </c>
      <c r="M138" s="169">
        <v>1.8064516129032258</v>
      </c>
      <c r="N138" s="224">
        <v>302.24193548387098</v>
      </c>
      <c r="O138" s="224">
        <v>0.25806451612903225</v>
      </c>
      <c r="P138" s="158">
        <v>43.177419354838712</v>
      </c>
    </row>
    <row r="139" spans="1:16" x14ac:dyDescent="0.25">
      <c r="A139" s="61"/>
      <c r="B139" s="5" t="s">
        <v>208</v>
      </c>
      <c r="C139" t="s">
        <v>207</v>
      </c>
      <c r="D139">
        <v>2298</v>
      </c>
      <c r="E139" s="2">
        <v>2.935483870967742</v>
      </c>
      <c r="F139" s="234">
        <v>402.16129032258067</v>
      </c>
      <c r="G139" s="234">
        <v>0.41935483870967744</v>
      </c>
      <c r="H139" s="4">
        <v>57.451612903225808</v>
      </c>
      <c r="I139" s="2">
        <v>2.916666666666667</v>
      </c>
      <c r="J139" s="234">
        <v>399.58333333333337</v>
      </c>
      <c r="K139" s="234">
        <v>0.41666666666666669</v>
      </c>
      <c r="L139" s="4">
        <v>57.083333333333336</v>
      </c>
      <c r="M139" s="2">
        <v>2.935483870967742</v>
      </c>
      <c r="N139" s="234">
        <v>369.87096774193549</v>
      </c>
      <c r="O139" s="234">
        <v>0.41935483870967744</v>
      </c>
      <c r="P139" s="4">
        <v>52.838709677419352</v>
      </c>
    </row>
    <row r="140" spans="1:16" x14ac:dyDescent="0.25">
      <c r="A140" s="61"/>
      <c r="B140" s="5" t="s">
        <v>140</v>
      </c>
      <c r="C140" t="s">
        <v>139</v>
      </c>
      <c r="D140">
        <v>2381</v>
      </c>
      <c r="E140" s="2">
        <v>30.93548387096774</v>
      </c>
      <c r="F140" s="234">
        <v>5631.8387096774186</v>
      </c>
      <c r="G140" s="234">
        <v>4.419354838709677</v>
      </c>
      <c r="H140" s="4">
        <v>804.54838709677415</v>
      </c>
      <c r="I140" s="2">
        <v>28.933333333333337</v>
      </c>
      <c r="J140" s="234">
        <v>5037.9000000000005</v>
      </c>
      <c r="K140" s="234">
        <v>4.1333333333333337</v>
      </c>
      <c r="L140" s="4">
        <v>719.7</v>
      </c>
      <c r="M140" s="2">
        <v>32.741935483870968</v>
      </c>
      <c r="N140" s="234">
        <v>6122.0645161290322</v>
      </c>
      <c r="O140" s="234">
        <v>4.67741935483871</v>
      </c>
      <c r="P140" s="4">
        <v>874.58064516129036</v>
      </c>
    </row>
    <row r="141" spans="1:16" x14ac:dyDescent="0.25">
      <c r="A141" s="61"/>
      <c r="B141" s="5" t="s">
        <v>128</v>
      </c>
      <c r="C141" t="s">
        <v>127</v>
      </c>
      <c r="D141">
        <v>2106</v>
      </c>
      <c r="E141" s="2">
        <v>39.064516129032263</v>
      </c>
      <c r="F141" s="234">
        <v>6874.677419354839</v>
      </c>
      <c r="G141" s="234">
        <v>5.580645161290323</v>
      </c>
      <c r="H141" s="4">
        <v>982.09677419354841</v>
      </c>
      <c r="I141" s="2">
        <v>38.85</v>
      </c>
      <c r="J141" s="234">
        <v>6802.8333333333339</v>
      </c>
      <c r="K141" s="234">
        <v>5.55</v>
      </c>
      <c r="L141" s="4">
        <v>971.83333333333337</v>
      </c>
      <c r="M141" s="2">
        <v>38.161290322580641</v>
      </c>
      <c r="N141" s="234">
        <v>6617.0322580645161</v>
      </c>
      <c r="O141" s="234">
        <v>5.4516129032258061</v>
      </c>
      <c r="P141" s="4">
        <v>945.29032258064512</v>
      </c>
    </row>
    <row r="142" spans="1:16" x14ac:dyDescent="0.25">
      <c r="A142" s="61"/>
      <c r="B142" s="5" t="s">
        <v>150</v>
      </c>
      <c r="C142" t="s">
        <v>149</v>
      </c>
      <c r="D142">
        <v>2006</v>
      </c>
      <c r="E142" s="2">
        <v>2.935483870967742</v>
      </c>
      <c r="F142" s="234">
        <v>534.25806451612902</v>
      </c>
      <c r="G142" s="234">
        <v>0.41935483870967744</v>
      </c>
      <c r="H142" s="4">
        <v>76.322580645161295</v>
      </c>
      <c r="I142" s="2">
        <v>3.0333333333333332</v>
      </c>
      <c r="J142" s="234">
        <v>552.06666666666661</v>
      </c>
      <c r="K142" s="234">
        <v>0.43333333333333335</v>
      </c>
      <c r="L142" s="4">
        <v>78.86666666666666</v>
      </c>
      <c r="M142" s="2"/>
      <c r="N142" s="234"/>
      <c r="O142" s="234"/>
      <c r="P142" s="4"/>
    </row>
    <row r="143" spans="1:16" x14ac:dyDescent="0.25">
      <c r="A143" s="61"/>
      <c r="B143" s="5" t="s">
        <v>371</v>
      </c>
      <c r="C143" t="s">
        <v>370</v>
      </c>
      <c r="D143">
        <v>2089</v>
      </c>
      <c r="E143" s="2">
        <v>7</v>
      </c>
      <c r="F143" s="234">
        <v>1372</v>
      </c>
      <c r="G143" s="234">
        <v>1</v>
      </c>
      <c r="H143" s="4">
        <v>196</v>
      </c>
      <c r="I143" s="2">
        <v>7</v>
      </c>
      <c r="J143" s="234">
        <v>1372</v>
      </c>
      <c r="K143" s="234">
        <v>1</v>
      </c>
      <c r="L143" s="4">
        <v>196</v>
      </c>
      <c r="M143" s="2">
        <v>7</v>
      </c>
      <c r="N143" s="234">
        <v>1372</v>
      </c>
      <c r="O143" s="234">
        <v>1</v>
      </c>
      <c r="P143" s="4">
        <v>196</v>
      </c>
    </row>
    <row r="144" spans="1:16" x14ac:dyDescent="0.25">
      <c r="A144" s="61"/>
      <c r="B144" s="5" t="s">
        <v>280</v>
      </c>
      <c r="C144" t="s">
        <v>279</v>
      </c>
      <c r="D144">
        <v>2227</v>
      </c>
      <c r="E144" s="2">
        <v>61.080645161290327</v>
      </c>
      <c r="F144" s="234">
        <v>10681.435483870968</v>
      </c>
      <c r="G144" s="234">
        <v>8.7258064516129039</v>
      </c>
      <c r="H144" s="4">
        <v>1525.9193548387098</v>
      </c>
      <c r="I144" s="2">
        <v>55.883333333333333</v>
      </c>
      <c r="J144" s="234">
        <v>9789.3833333333332</v>
      </c>
      <c r="K144" s="234">
        <v>7.9833333333333334</v>
      </c>
      <c r="L144" s="4">
        <v>1398.4833333333333</v>
      </c>
      <c r="M144" s="2">
        <v>61.983870967741936</v>
      </c>
      <c r="N144" s="234">
        <v>12295.161290322581</v>
      </c>
      <c r="O144" s="234">
        <v>8.8548387096774199</v>
      </c>
      <c r="P144" s="4">
        <v>1756.4516129032259</v>
      </c>
    </row>
    <row r="145" spans="1:16" x14ac:dyDescent="0.25">
      <c r="A145" s="61"/>
      <c r="B145" s="5" t="s">
        <v>190</v>
      </c>
      <c r="C145" t="s">
        <v>189</v>
      </c>
      <c r="D145">
        <v>2174</v>
      </c>
      <c r="E145" s="2">
        <v>14</v>
      </c>
      <c r="F145" s="234">
        <v>2674</v>
      </c>
      <c r="G145" s="234">
        <v>2</v>
      </c>
      <c r="H145" s="4">
        <v>382</v>
      </c>
      <c r="I145" s="2">
        <v>14.233333333333333</v>
      </c>
      <c r="J145" s="234">
        <v>2427.833333333333</v>
      </c>
      <c r="K145" s="234">
        <v>2.0333333333333332</v>
      </c>
      <c r="L145" s="4">
        <v>346.83333333333331</v>
      </c>
      <c r="M145" s="2">
        <v>23.258064516129032</v>
      </c>
      <c r="N145" s="234">
        <v>4320.5806451612907</v>
      </c>
      <c r="O145" s="234">
        <v>3.3225806451612905</v>
      </c>
      <c r="P145" s="4">
        <v>617.22580645161293</v>
      </c>
    </row>
    <row r="146" spans="1:16" x14ac:dyDescent="0.25">
      <c r="A146" s="61"/>
      <c r="B146" s="5" t="s">
        <v>369</v>
      </c>
      <c r="C146" t="s">
        <v>368</v>
      </c>
      <c r="D146">
        <v>2066</v>
      </c>
      <c r="E146" s="2">
        <v>18.967741935483868</v>
      </c>
      <c r="F146" s="234">
        <v>3267.5322580645161</v>
      </c>
      <c r="G146" s="234">
        <v>2.7096774193548385</v>
      </c>
      <c r="H146" s="4">
        <v>466.79032258064518</v>
      </c>
      <c r="I146" s="2">
        <v>21</v>
      </c>
      <c r="J146" s="234">
        <v>3622.5</v>
      </c>
      <c r="K146" s="234">
        <v>3</v>
      </c>
      <c r="L146" s="4">
        <v>517.5</v>
      </c>
      <c r="M146" s="2">
        <v>14.677419354838708</v>
      </c>
      <c r="N146" s="234">
        <v>2619.6935483870966</v>
      </c>
      <c r="O146" s="234">
        <v>2.096774193548387</v>
      </c>
      <c r="P146" s="4">
        <v>374.24193548387098</v>
      </c>
    </row>
    <row r="147" spans="1:16" x14ac:dyDescent="0.25">
      <c r="A147" s="61"/>
      <c r="B147" s="5" t="s">
        <v>278</v>
      </c>
      <c r="C147" t="s">
        <v>277</v>
      </c>
      <c r="D147">
        <v>2248</v>
      </c>
      <c r="E147" s="2">
        <v>67.064516129032256</v>
      </c>
      <c r="F147" s="234">
        <v>12114.516129032259</v>
      </c>
      <c r="G147" s="234">
        <v>9.5806451612903221</v>
      </c>
      <c r="H147" s="4">
        <v>1730.6451612903227</v>
      </c>
      <c r="I147" s="2">
        <v>58.916666666666664</v>
      </c>
      <c r="J147" s="234">
        <v>10509.800000000001</v>
      </c>
      <c r="K147" s="234">
        <v>8.4166666666666661</v>
      </c>
      <c r="L147" s="4">
        <v>1501.4</v>
      </c>
      <c r="M147" s="2">
        <v>60.741935483870968</v>
      </c>
      <c r="N147" s="234">
        <v>10872.354838709678</v>
      </c>
      <c r="O147" s="234">
        <v>8.67741935483871</v>
      </c>
      <c r="P147" s="4">
        <v>1553.1935483870968</v>
      </c>
    </row>
    <row r="148" spans="1:16" x14ac:dyDescent="0.25">
      <c r="A148" s="61"/>
      <c r="B148" s="5" t="s">
        <v>294</v>
      </c>
      <c r="C148" t="s">
        <v>293</v>
      </c>
      <c r="D148">
        <v>2039</v>
      </c>
      <c r="E148" s="2">
        <v>22.016129032258064</v>
      </c>
      <c r="F148" s="234">
        <v>4120.0645161290322</v>
      </c>
      <c r="G148" s="234">
        <v>3.1451612903225805</v>
      </c>
      <c r="H148" s="4">
        <v>588.58064516129036</v>
      </c>
      <c r="I148" s="2">
        <v>21.933333333333334</v>
      </c>
      <c r="J148" s="234">
        <v>3927.2333333333331</v>
      </c>
      <c r="K148" s="234">
        <v>3.1333333333333333</v>
      </c>
      <c r="L148" s="4">
        <v>561.0333333333333</v>
      </c>
      <c r="M148" s="2">
        <v>28.790322580645164</v>
      </c>
      <c r="N148" s="234">
        <v>5071.1612903225814</v>
      </c>
      <c r="O148" s="234">
        <v>4.112903225806452</v>
      </c>
      <c r="P148" s="4">
        <v>724.45161290322585</v>
      </c>
    </row>
    <row r="149" spans="1:16" x14ac:dyDescent="0.25">
      <c r="A149" s="61"/>
      <c r="B149" s="5" t="s">
        <v>258</v>
      </c>
      <c r="C149" t="s">
        <v>257</v>
      </c>
      <c r="D149">
        <v>2175</v>
      </c>
      <c r="E149" s="2">
        <v>27.887096774193548</v>
      </c>
      <c r="F149" s="234">
        <v>4992.5806451612907</v>
      </c>
      <c r="G149" s="234">
        <v>3.9838709677419355</v>
      </c>
      <c r="H149" s="4">
        <v>713.22580645161293</v>
      </c>
      <c r="I149" s="2">
        <v>28</v>
      </c>
      <c r="J149" s="234">
        <v>5026.7</v>
      </c>
      <c r="K149" s="234">
        <v>4</v>
      </c>
      <c r="L149" s="4">
        <v>718.1</v>
      </c>
      <c r="M149" s="2">
        <v>33.983870967741936</v>
      </c>
      <c r="N149" s="234">
        <v>6213.5161290322576</v>
      </c>
      <c r="O149" s="234">
        <v>4.854838709677419</v>
      </c>
      <c r="P149" s="4">
        <v>887.64516129032256</v>
      </c>
    </row>
    <row r="150" spans="1:16" x14ac:dyDescent="0.25">
      <c r="A150" s="61"/>
      <c r="B150" s="5" t="s">
        <v>282</v>
      </c>
      <c r="C150" t="s">
        <v>281</v>
      </c>
      <c r="D150">
        <v>2155</v>
      </c>
      <c r="E150" s="2">
        <v>2.032258064516129</v>
      </c>
      <c r="F150" s="234">
        <v>278.41935483870969</v>
      </c>
      <c r="G150" s="234">
        <v>0.29032258064516131</v>
      </c>
      <c r="H150" s="4">
        <v>39.774193548387096</v>
      </c>
      <c r="I150" s="2">
        <v>2.1</v>
      </c>
      <c r="J150" s="234">
        <v>287.7</v>
      </c>
      <c r="K150" s="234">
        <v>0.3</v>
      </c>
      <c r="L150" s="4">
        <v>41.1</v>
      </c>
      <c r="M150" s="2">
        <v>2.032258064516129</v>
      </c>
      <c r="N150" s="234">
        <v>256.06451612903226</v>
      </c>
      <c r="O150" s="234">
        <v>0.29032258064516131</v>
      </c>
      <c r="P150" s="4">
        <v>36.58064516129032</v>
      </c>
    </row>
    <row r="151" spans="1:16" x14ac:dyDescent="0.25">
      <c r="A151" s="61"/>
      <c r="B151" s="5" t="s">
        <v>302</v>
      </c>
      <c r="C151" t="s">
        <v>301</v>
      </c>
      <c r="D151">
        <v>2176</v>
      </c>
      <c r="E151" s="2">
        <v>30.596774193548388</v>
      </c>
      <c r="F151" s="234">
        <v>6027.4516129032263</v>
      </c>
      <c r="G151" s="234">
        <v>4.370967741935484</v>
      </c>
      <c r="H151" s="4">
        <v>861.06451612903231</v>
      </c>
      <c r="I151" s="2">
        <v>28</v>
      </c>
      <c r="J151" s="234">
        <v>5385.8</v>
      </c>
      <c r="K151" s="234">
        <v>4</v>
      </c>
      <c r="L151" s="4">
        <v>769.4</v>
      </c>
      <c r="M151" s="2">
        <v>28.225806451612904</v>
      </c>
      <c r="N151" s="234">
        <v>5314.5806451612907</v>
      </c>
      <c r="O151" s="234">
        <v>4.032258064516129</v>
      </c>
      <c r="P151" s="4">
        <v>759.22580645161293</v>
      </c>
    </row>
    <row r="152" spans="1:16" x14ac:dyDescent="0.25">
      <c r="A152" s="61"/>
      <c r="B152" s="5" t="s">
        <v>313</v>
      </c>
      <c r="C152" t="s">
        <v>312</v>
      </c>
      <c r="D152">
        <v>2027</v>
      </c>
      <c r="E152" s="2">
        <v>6.209677419354839</v>
      </c>
      <c r="F152" s="234">
        <v>1117.741935483871</v>
      </c>
      <c r="G152" s="234">
        <v>0.88709677419354838</v>
      </c>
      <c r="H152" s="4">
        <v>159.67741935483872</v>
      </c>
      <c r="I152" s="2">
        <v>5.0166666666666666</v>
      </c>
      <c r="J152" s="234">
        <v>903</v>
      </c>
      <c r="K152" s="234">
        <v>0.71666666666666667</v>
      </c>
      <c r="L152" s="4">
        <v>129</v>
      </c>
      <c r="M152" s="2">
        <v>14.903225806451612</v>
      </c>
      <c r="N152" s="234">
        <v>2704.2580645161288</v>
      </c>
      <c r="O152" s="234">
        <v>2.129032258064516</v>
      </c>
      <c r="P152" s="4">
        <v>386.32258064516128</v>
      </c>
    </row>
    <row r="153" spans="1:16" x14ac:dyDescent="0.25">
      <c r="A153" s="61"/>
      <c r="B153" s="5" t="s">
        <v>321</v>
      </c>
      <c r="C153" t="s">
        <v>320</v>
      </c>
      <c r="D153">
        <v>2087</v>
      </c>
      <c r="E153" s="2">
        <v>5.9838709677419359</v>
      </c>
      <c r="F153" s="234">
        <v>956.9677419354839</v>
      </c>
      <c r="G153" s="234">
        <v>0.85483870967741937</v>
      </c>
      <c r="H153" s="4">
        <v>136.70967741935485</v>
      </c>
      <c r="I153" s="2">
        <v>5.8333333333333339</v>
      </c>
      <c r="J153" s="234">
        <v>930.41666666666663</v>
      </c>
      <c r="K153" s="234">
        <v>0.83333333333333337</v>
      </c>
      <c r="L153" s="4">
        <v>132.91666666666666</v>
      </c>
      <c r="M153" s="2">
        <v>10.951612903225806</v>
      </c>
      <c r="N153" s="234">
        <v>1769.6451612903227</v>
      </c>
      <c r="O153" s="234">
        <v>1.564516129032258</v>
      </c>
      <c r="P153" s="4">
        <v>252.80645161290323</v>
      </c>
    </row>
    <row r="154" spans="1:16" x14ac:dyDescent="0.25">
      <c r="A154" s="61"/>
      <c r="B154" s="5" t="s">
        <v>192</v>
      </c>
      <c r="C154" t="s">
        <v>191</v>
      </c>
      <c r="D154">
        <v>2070</v>
      </c>
      <c r="E154" s="2">
        <v>2.032258064516129</v>
      </c>
      <c r="F154" s="234">
        <v>278.41935483870969</v>
      </c>
      <c r="G154" s="234">
        <v>0.29032258064516131</v>
      </c>
      <c r="H154" s="4">
        <v>39.774193548387096</v>
      </c>
      <c r="I154" s="2">
        <v>1.8666666666666667</v>
      </c>
      <c r="J154" s="234">
        <v>255.73333333333332</v>
      </c>
      <c r="K154" s="234">
        <v>0.26666666666666666</v>
      </c>
      <c r="L154" s="4">
        <v>36.533333333333331</v>
      </c>
      <c r="M154" s="2">
        <v>2.032258064516129</v>
      </c>
      <c r="N154" s="234">
        <v>256.06451612903226</v>
      </c>
      <c r="O154" s="234">
        <v>0.29032258064516131</v>
      </c>
      <c r="P154" s="4">
        <v>36.58064516129032</v>
      </c>
    </row>
    <row r="155" spans="1:16" x14ac:dyDescent="0.25">
      <c r="A155" s="61"/>
      <c r="B155" s="5" t="s">
        <v>450</v>
      </c>
      <c r="C155" t="s">
        <v>449</v>
      </c>
      <c r="D155">
        <v>2034</v>
      </c>
      <c r="E155" s="2">
        <v>0.11290322580645161</v>
      </c>
      <c r="F155" s="234">
        <v>17.612903225806452</v>
      </c>
      <c r="G155" s="234">
        <v>1.6129032258064516E-2</v>
      </c>
      <c r="H155" s="4">
        <v>2.5161290322580645</v>
      </c>
      <c r="I155" s="2"/>
      <c r="J155" s="234"/>
      <c r="K155" s="234"/>
      <c r="L155" s="4"/>
      <c r="M155" s="2">
        <v>0.45161290322580644</v>
      </c>
      <c r="N155" s="234">
        <v>70.451612903225808</v>
      </c>
      <c r="O155" s="234">
        <v>6.4516129032258063E-2</v>
      </c>
      <c r="P155" s="4">
        <v>10.064516129032258</v>
      </c>
    </row>
    <row r="156" spans="1:16" x14ac:dyDescent="0.25">
      <c r="A156" s="61"/>
      <c r="B156" s="5" t="s">
        <v>361</v>
      </c>
      <c r="C156" t="s">
        <v>360</v>
      </c>
      <c r="D156">
        <v>2120</v>
      </c>
      <c r="E156" s="2">
        <v>2.032258064516129</v>
      </c>
      <c r="F156" s="234">
        <v>278.41935483870969</v>
      </c>
      <c r="G156" s="234">
        <v>0.29032258064516131</v>
      </c>
      <c r="H156" s="4">
        <v>39.774193548387096</v>
      </c>
      <c r="I156" s="2">
        <v>2.1</v>
      </c>
      <c r="J156" s="234">
        <v>287.7</v>
      </c>
      <c r="K156" s="234">
        <v>0.3</v>
      </c>
      <c r="L156" s="4">
        <v>41.1</v>
      </c>
      <c r="M156" s="2">
        <v>2.032258064516129</v>
      </c>
      <c r="N156" s="234">
        <v>256.06451612903226</v>
      </c>
      <c r="O156" s="234">
        <v>0.29032258064516131</v>
      </c>
      <c r="P156" s="4">
        <v>36.58064516129032</v>
      </c>
    </row>
    <row r="157" spans="1:16" x14ac:dyDescent="0.25">
      <c r="A157" s="61"/>
      <c r="B157" s="5" t="s">
        <v>405</v>
      </c>
      <c r="C157" t="s">
        <v>404</v>
      </c>
      <c r="D157">
        <v>2239</v>
      </c>
      <c r="E157" s="2">
        <v>7</v>
      </c>
      <c r="F157" s="234">
        <v>1277.1612903225805</v>
      </c>
      <c r="G157" s="234">
        <v>1</v>
      </c>
      <c r="H157" s="4">
        <v>182.45161290322579</v>
      </c>
      <c r="I157" s="2">
        <v>12.6</v>
      </c>
      <c r="J157" s="234">
        <v>2201.7333333333336</v>
      </c>
      <c r="K157" s="234">
        <v>1.8</v>
      </c>
      <c r="L157" s="4">
        <v>314.53333333333336</v>
      </c>
      <c r="M157" s="2">
        <v>7</v>
      </c>
      <c r="N157" s="234">
        <v>1176</v>
      </c>
      <c r="O157" s="234">
        <v>1</v>
      </c>
      <c r="P157" s="4">
        <v>168</v>
      </c>
    </row>
    <row r="158" spans="1:16" ht="15.75" thickBot="1" x14ac:dyDescent="0.3">
      <c r="A158" s="61"/>
      <c r="B158" s="5" t="s">
        <v>432</v>
      </c>
      <c r="C158" t="s">
        <v>431</v>
      </c>
      <c r="D158">
        <v>2145</v>
      </c>
      <c r="E158" s="2">
        <v>0.22580645161290322</v>
      </c>
      <c r="F158" s="234">
        <v>42.677419354838712</v>
      </c>
      <c r="G158" s="234">
        <v>3.2258064516129031E-2</v>
      </c>
      <c r="H158" s="4">
        <v>6.096774193548387</v>
      </c>
      <c r="I158" s="2">
        <v>2.1</v>
      </c>
      <c r="J158" s="234">
        <v>402.0333333333333</v>
      </c>
      <c r="K158" s="234">
        <v>0.3</v>
      </c>
      <c r="L158" s="4">
        <v>57.43333333333333</v>
      </c>
      <c r="M158" s="2"/>
      <c r="N158" s="234"/>
      <c r="O158" s="234"/>
      <c r="P158" s="4"/>
    </row>
    <row r="159" spans="1:16" ht="15.75" thickBot="1" x14ac:dyDescent="0.3">
      <c r="A159" s="15" t="s">
        <v>477</v>
      </c>
      <c r="B159" s="16"/>
      <c r="C159" s="16"/>
      <c r="D159" s="16"/>
      <c r="E159" s="18">
        <v>352.14516129032273</v>
      </c>
      <c r="F159" s="17">
        <v>63282.370967741939</v>
      </c>
      <c r="G159" s="17">
        <v>50.306451612903224</v>
      </c>
      <c r="H159" s="19">
        <v>9040.3387096774186</v>
      </c>
      <c r="I159" s="18">
        <v>342.65000000000003</v>
      </c>
      <c r="J159" s="17">
        <v>60521.766666666656</v>
      </c>
      <c r="K159" s="17">
        <v>48.949999999999989</v>
      </c>
      <c r="L159" s="19">
        <v>8645.9666666666653</v>
      </c>
      <c r="M159" s="18">
        <v>373.70967741935493</v>
      </c>
      <c r="N159" s="17">
        <v>67978.806451612894</v>
      </c>
      <c r="O159" s="17">
        <v>53.387096774193537</v>
      </c>
      <c r="P159" s="19">
        <v>9711.2580645161288</v>
      </c>
    </row>
    <row r="160" spans="1:16" x14ac:dyDescent="0.25">
      <c r="A160" s="5" t="s">
        <v>478</v>
      </c>
      <c r="B160" s="5" t="s">
        <v>389</v>
      </c>
      <c r="C160" s="5" t="s">
        <v>388</v>
      </c>
      <c r="D160" s="5">
        <v>5356</v>
      </c>
      <c r="E160" s="169">
        <v>4.967741935483871</v>
      </c>
      <c r="F160" s="224">
        <v>1579.741935483871</v>
      </c>
      <c r="G160" s="224">
        <v>0.70967741935483875</v>
      </c>
      <c r="H160" s="158">
        <v>225.67741935483872</v>
      </c>
      <c r="I160" s="169">
        <v>4.8999999999999995</v>
      </c>
      <c r="J160" s="224">
        <v>1558.2</v>
      </c>
      <c r="K160" s="224">
        <v>0.7</v>
      </c>
      <c r="L160" s="158">
        <v>222.6</v>
      </c>
      <c r="M160" s="169">
        <v>4.7419354838709671</v>
      </c>
      <c r="N160" s="224">
        <v>1438.8387096774195</v>
      </c>
      <c r="O160" s="224">
        <v>0.67741935483870963</v>
      </c>
      <c r="P160" s="158">
        <v>205.54838709677421</v>
      </c>
    </row>
    <row r="161" spans="1:16" x14ac:dyDescent="0.25">
      <c r="A161" s="61"/>
      <c r="B161" s="5" t="s">
        <v>395</v>
      </c>
      <c r="C161" t="s">
        <v>394</v>
      </c>
      <c r="D161">
        <v>5584</v>
      </c>
      <c r="E161" s="2">
        <v>5.870967741935484</v>
      </c>
      <c r="F161" s="234">
        <v>1740.741935483871</v>
      </c>
      <c r="G161" s="234">
        <v>0.83870967741935487</v>
      </c>
      <c r="H161" s="4">
        <v>248.67741935483872</v>
      </c>
      <c r="I161" s="2">
        <v>3.9666666666666668</v>
      </c>
      <c r="J161" s="234">
        <v>1158.0333333333333</v>
      </c>
      <c r="K161" s="234">
        <v>0.56666666666666665</v>
      </c>
      <c r="L161" s="4">
        <v>165.43333333333334</v>
      </c>
      <c r="M161" s="2">
        <v>5.870967741935484</v>
      </c>
      <c r="N161" s="234">
        <v>1717.9354838709676</v>
      </c>
      <c r="O161" s="234">
        <v>0.83870967741935487</v>
      </c>
      <c r="P161" s="4">
        <v>245.41935483870967</v>
      </c>
    </row>
    <row r="162" spans="1:16" x14ac:dyDescent="0.25">
      <c r="A162" s="61"/>
      <c r="B162" s="5" t="s">
        <v>210</v>
      </c>
      <c r="C162" t="s">
        <v>209</v>
      </c>
      <c r="D162">
        <v>2762</v>
      </c>
      <c r="E162" s="2">
        <v>35</v>
      </c>
      <c r="F162" s="234">
        <v>8288</v>
      </c>
      <c r="G162" s="234">
        <v>5</v>
      </c>
      <c r="H162" s="4">
        <v>1184</v>
      </c>
      <c r="I162" s="2">
        <v>34.533333333333331</v>
      </c>
      <c r="J162" s="234">
        <v>8158.2666666666664</v>
      </c>
      <c r="K162" s="234">
        <v>4.9333333333333336</v>
      </c>
      <c r="L162" s="4">
        <v>1165.4666666666667</v>
      </c>
      <c r="M162" s="2">
        <v>32.290322580645167</v>
      </c>
      <c r="N162" s="234">
        <v>7534.709677419356</v>
      </c>
      <c r="O162" s="234">
        <v>4.612903225806452</v>
      </c>
      <c r="P162" s="4">
        <v>1076.3870967741937</v>
      </c>
    </row>
    <row r="163" spans="1:16" x14ac:dyDescent="0.25">
      <c r="A163" s="61"/>
      <c r="B163" s="5" t="s">
        <v>419</v>
      </c>
      <c r="C163" t="s">
        <v>418</v>
      </c>
      <c r="D163">
        <v>6004</v>
      </c>
      <c r="E163" s="2">
        <v>5.193548387096774</v>
      </c>
      <c r="F163" s="234">
        <v>1511.3225806451612</v>
      </c>
      <c r="G163" s="234">
        <v>0.74193548387096775</v>
      </c>
      <c r="H163" s="4">
        <v>215.90322580645162</v>
      </c>
      <c r="I163" s="2">
        <v>4.8999999999999995</v>
      </c>
      <c r="J163" s="234">
        <v>1425.8999999999999</v>
      </c>
      <c r="K163" s="234">
        <v>0.7</v>
      </c>
      <c r="L163" s="4">
        <v>203.7</v>
      </c>
      <c r="M163" s="2">
        <v>4.064516129032258</v>
      </c>
      <c r="N163" s="234">
        <v>1182.7741935483871</v>
      </c>
      <c r="O163" s="234">
        <v>0.58064516129032262</v>
      </c>
      <c r="P163" s="4">
        <v>168.96774193548387</v>
      </c>
    </row>
    <row r="164" spans="1:16" x14ac:dyDescent="0.25">
      <c r="A164" s="61"/>
      <c r="B164" s="5" t="s">
        <v>232</v>
      </c>
      <c r="C164" t="s">
        <v>231</v>
      </c>
      <c r="D164">
        <v>2717</v>
      </c>
      <c r="E164" s="2">
        <v>7</v>
      </c>
      <c r="F164" s="234">
        <v>1225</v>
      </c>
      <c r="G164" s="234">
        <v>1</v>
      </c>
      <c r="H164" s="4">
        <v>175</v>
      </c>
      <c r="I164" s="2">
        <v>7</v>
      </c>
      <c r="J164" s="234">
        <v>1225</v>
      </c>
      <c r="K164" s="234">
        <v>1</v>
      </c>
      <c r="L164" s="4">
        <v>175</v>
      </c>
      <c r="M164" s="2">
        <v>7</v>
      </c>
      <c r="N164" s="234">
        <v>1225</v>
      </c>
      <c r="O164" s="234">
        <v>1</v>
      </c>
      <c r="P164" s="4">
        <v>175</v>
      </c>
    </row>
    <row r="165" spans="1:16" x14ac:dyDescent="0.25">
      <c r="A165" s="61"/>
      <c r="B165" s="5" t="s">
        <v>448</v>
      </c>
      <c r="C165" t="s">
        <v>447</v>
      </c>
      <c r="D165">
        <v>5253</v>
      </c>
      <c r="E165" s="2">
        <v>4.967741935483871</v>
      </c>
      <c r="F165" s="234">
        <v>1649.2903225806454</v>
      </c>
      <c r="G165" s="234">
        <v>0.70967741935483875</v>
      </c>
      <c r="H165" s="4">
        <v>235.61290322580646</v>
      </c>
      <c r="I165" s="2">
        <v>4.8999999999999995</v>
      </c>
      <c r="J165" s="234">
        <v>1584.8</v>
      </c>
      <c r="K165" s="234">
        <v>0.7</v>
      </c>
      <c r="L165" s="4">
        <v>226.4</v>
      </c>
      <c r="M165" s="2">
        <v>2.935483870967742</v>
      </c>
      <c r="N165" s="234">
        <v>974.58064516129025</v>
      </c>
      <c r="O165" s="234">
        <v>0.41935483870967744</v>
      </c>
      <c r="P165" s="4">
        <v>139.2258064516129</v>
      </c>
    </row>
    <row r="166" spans="1:16" x14ac:dyDescent="0.25">
      <c r="A166" s="61"/>
      <c r="B166" s="5" t="s">
        <v>399</v>
      </c>
      <c r="C166" t="s">
        <v>398</v>
      </c>
      <c r="D166">
        <v>5230</v>
      </c>
      <c r="E166" s="2">
        <v>14</v>
      </c>
      <c r="F166" s="234">
        <v>4123</v>
      </c>
      <c r="G166" s="234">
        <v>2</v>
      </c>
      <c r="H166" s="4">
        <v>589</v>
      </c>
      <c r="I166" s="2">
        <v>14</v>
      </c>
      <c r="J166" s="234">
        <v>4123</v>
      </c>
      <c r="K166" s="234">
        <v>2</v>
      </c>
      <c r="L166" s="4">
        <v>589</v>
      </c>
      <c r="M166" s="2">
        <v>14</v>
      </c>
      <c r="N166" s="234">
        <v>4109</v>
      </c>
      <c r="O166" s="234">
        <v>2</v>
      </c>
      <c r="P166" s="4">
        <v>587</v>
      </c>
    </row>
    <row r="167" spans="1:16" x14ac:dyDescent="0.25">
      <c r="A167" s="61"/>
      <c r="B167" s="5" t="s">
        <v>238</v>
      </c>
      <c r="C167" t="s">
        <v>237</v>
      </c>
      <c r="D167">
        <v>2818</v>
      </c>
      <c r="E167" s="2">
        <v>7</v>
      </c>
      <c r="F167" s="234">
        <v>1225</v>
      </c>
      <c r="G167" s="234">
        <v>1</v>
      </c>
      <c r="H167" s="4">
        <v>175</v>
      </c>
      <c r="I167" s="2">
        <v>7</v>
      </c>
      <c r="J167" s="234">
        <v>1225</v>
      </c>
      <c r="K167" s="234">
        <v>1</v>
      </c>
      <c r="L167" s="4">
        <v>175</v>
      </c>
      <c r="M167" s="2">
        <v>7</v>
      </c>
      <c r="N167" s="234">
        <v>1225</v>
      </c>
      <c r="O167" s="234">
        <v>1</v>
      </c>
      <c r="P167" s="4">
        <v>175</v>
      </c>
    </row>
    <row r="168" spans="1:16" x14ac:dyDescent="0.25">
      <c r="A168" s="61"/>
      <c r="B168" s="5" t="s">
        <v>224</v>
      </c>
      <c r="C168" t="s">
        <v>223</v>
      </c>
      <c r="D168">
        <v>2695</v>
      </c>
      <c r="E168" s="2">
        <v>14</v>
      </c>
      <c r="F168" s="234">
        <v>2698.7258064516132</v>
      </c>
      <c r="G168" s="234">
        <v>2</v>
      </c>
      <c r="H168" s="4">
        <v>385.53225806451616</v>
      </c>
      <c r="I168" s="2">
        <v>15.866666666666667</v>
      </c>
      <c r="J168" s="234">
        <v>2874.666666666667</v>
      </c>
      <c r="K168" s="234">
        <v>2.2666666666666666</v>
      </c>
      <c r="L168" s="4">
        <v>410.66666666666669</v>
      </c>
      <c r="M168" s="2">
        <v>21</v>
      </c>
      <c r="N168" s="234">
        <v>3773</v>
      </c>
      <c r="O168" s="234">
        <v>3</v>
      </c>
      <c r="P168" s="4">
        <v>539</v>
      </c>
    </row>
    <row r="169" spans="1:16" x14ac:dyDescent="0.25">
      <c r="A169" s="61"/>
      <c r="B169" s="5" t="s">
        <v>407</v>
      </c>
      <c r="C169" t="s">
        <v>406</v>
      </c>
      <c r="D169">
        <v>2917</v>
      </c>
      <c r="E169" s="2">
        <v>5.080645161290323</v>
      </c>
      <c r="F169" s="234">
        <v>835.25806451612902</v>
      </c>
      <c r="G169" s="234">
        <v>0.72580645161290325</v>
      </c>
      <c r="H169" s="4">
        <v>119.3225806451613</v>
      </c>
      <c r="I169" s="2">
        <v>4.8999999999999995</v>
      </c>
      <c r="J169" s="234">
        <v>802.9</v>
      </c>
      <c r="K169" s="234">
        <v>0.7</v>
      </c>
      <c r="L169" s="4">
        <v>114.7</v>
      </c>
      <c r="M169" s="2">
        <v>3.9516129032258069</v>
      </c>
      <c r="N169" s="234">
        <v>632.25806451612902</v>
      </c>
      <c r="O169" s="234">
        <v>0.56451612903225812</v>
      </c>
      <c r="P169" s="4">
        <v>90.322580645161295</v>
      </c>
    </row>
    <row r="170" spans="1:16" ht="15.75" thickBot="1" x14ac:dyDescent="0.3">
      <c r="A170" s="61"/>
      <c r="B170" s="5" t="s">
        <v>454</v>
      </c>
      <c r="C170" t="s">
        <v>453</v>
      </c>
      <c r="D170">
        <v>5714</v>
      </c>
      <c r="E170" s="2">
        <v>1.8064516129032258</v>
      </c>
      <c r="F170" s="234">
        <v>560.90322580645159</v>
      </c>
      <c r="G170" s="234">
        <v>0.25806451612903225</v>
      </c>
      <c r="H170" s="4">
        <v>80.129032258064512</v>
      </c>
      <c r="I170" s="2">
        <v>2.1</v>
      </c>
      <c r="J170" s="234">
        <v>646.33333333333326</v>
      </c>
      <c r="K170" s="234">
        <v>0.3</v>
      </c>
      <c r="L170" s="4">
        <v>92.333333333333329</v>
      </c>
      <c r="M170" s="167">
        <v>2.032258064516129</v>
      </c>
      <c r="N170" s="119">
        <v>638.12903225806451</v>
      </c>
      <c r="O170" s="119">
        <v>0.29032258064516131</v>
      </c>
      <c r="P170" s="168">
        <v>91.161290322580641</v>
      </c>
    </row>
    <row r="171" spans="1:16" ht="15.75" thickBot="1" x14ac:dyDescent="0.3">
      <c r="A171" s="15" t="s">
        <v>479</v>
      </c>
      <c r="B171" s="16"/>
      <c r="C171" s="16"/>
      <c r="D171" s="16"/>
      <c r="E171" s="18">
        <v>104.88709677419355</v>
      </c>
      <c r="F171" s="17">
        <v>25436.983870967742</v>
      </c>
      <c r="G171" s="17">
        <v>14.983870967741936</v>
      </c>
      <c r="H171" s="19">
        <v>3633.8548387096776</v>
      </c>
      <c r="I171" s="18">
        <v>104.06666666666666</v>
      </c>
      <c r="J171" s="17">
        <v>24782.1</v>
      </c>
      <c r="K171" s="17">
        <v>14.866666666666667</v>
      </c>
      <c r="L171" s="19">
        <v>3540.2999999999997</v>
      </c>
      <c r="M171" s="17">
        <v>104.88709677419355</v>
      </c>
      <c r="N171" s="17">
        <v>24451.22580645161</v>
      </c>
      <c r="O171" s="17">
        <v>14.983870967741936</v>
      </c>
      <c r="P171" s="19">
        <v>3493.0322580645166</v>
      </c>
    </row>
    <row r="172" spans="1:16" ht="15.75" thickBot="1" x14ac:dyDescent="0.3">
      <c r="A172" s="15" t="s">
        <v>71</v>
      </c>
      <c r="B172" s="16"/>
      <c r="C172" s="16"/>
      <c r="D172" s="16"/>
      <c r="E172" s="18">
        <v>3988.1935483870966</v>
      </c>
      <c r="F172" s="17">
        <v>689106.98387096764</v>
      </c>
      <c r="G172" s="17">
        <v>569.74193548387154</v>
      </c>
      <c r="H172" s="19">
        <v>98443.854838709653</v>
      </c>
      <c r="I172" s="18">
        <v>3940.8833333333323</v>
      </c>
      <c r="J172" s="17">
        <v>678193.01666666602</v>
      </c>
      <c r="K172" s="17">
        <v>562.98333333333335</v>
      </c>
      <c r="L172" s="19">
        <v>96884.716666666747</v>
      </c>
      <c r="M172" s="17">
        <v>3927.6774193548404</v>
      </c>
      <c r="N172" s="17">
        <v>675521.11290322628</v>
      </c>
      <c r="O172" s="17">
        <v>561.09677419354875</v>
      </c>
      <c r="P172" s="19">
        <v>96503.016129032214</v>
      </c>
    </row>
    <row r="173" spans="1:16" x14ac:dyDescent="0.25">
      <c r="A173" s="61"/>
      <c r="B173" s="5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</row>
  </sheetData>
  <mergeCells count="6">
    <mergeCell ref="A5:B5"/>
    <mergeCell ref="E4:H4"/>
    <mergeCell ref="I4:L4"/>
    <mergeCell ref="M4:P4"/>
    <mergeCell ref="A4:B4"/>
    <mergeCell ref="C4:D4"/>
  </mergeCells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E54B-93FB-43C7-8CF4-2876385EE825}">
  <dimension ref="A1:S40"/>
  <sheetViews>
    <sheetView workbookViewId="0">
      <selection activeCell="V28" sqref="V28"/>
    </sheetView>
  </sheetViews>
  <sheetFormatPr defaultRowHeight="15" x14ac:dyDescent="0.25"/>
  <cols>
    <col min="1" max="1" width="24.7109375" customWidth="1"/>
    <col min="2" max="2" width="21.42578125" bestFit="1" customWidth="1"/>
    <col min="4" max="4" width="12.5703125" bestFit="1" customWidth="1"/>
    <col min="5" max="6" width="10.5703125" bestFit="1" customWidth="1"/>
    <col min="7" max="9" width="11.5703125" bestFit="1" customWidth="1"/>
    <col min="10" max="10" width="9.5703125" bestFit="1" customWidth="1"/>
    <col min="11" max="13" width="10.5703125" bestFit="1" customWidth="1"/>
    <col min="14" max="14" width="9.5703125" bestFit="1" customWidth="1"/>
    <col min="15" max="15" width="17.85546875" customWidth="1"/>
    <col min="16" max="16" width="11.5703125" customWidth="1"/>
    <col min="17" max="17" width="11.28515625" customWidth="1"/>
    <col min="18" max="18" width="11.5703125" bestFit="1" customWidth="1"/>
  </cols>
  <sheetData>
    <row r="1" spans="1:19" ht="18" x14ac:dyDescent="0.25">
      <c r="A1" s="20" t="s">
        <v>103</v>
      </c>
      <c r="H1" s="39">
        <v>45413</v>
      </c>
    </row>
    <row r="2" spans="1:19" x14ac:dyDescent="0.25">
      <c r="A2" s="21" t="s">
        <v>104</v>
      </c>
    </row>
    <row r="4" spans="1:19" ht="15.75" thickBot="1" x14ac:dyDescent="0.3"/>
    <row r="5" spans="1:19" ht="15.75" thickBot="1" x14ac:dyDescent="0.3">
      <c r="A5" s="14" t="s">
        <v>3</v>
      </c>
      <c r="B5" s="14"/>
      <c r="C5" s="14"/>
      <c r="D5" s="14" t="s">
        <v>82</v>
      </c>
      <c r="E5" s="14" t="s">
        <v>83</v>
      </c>
      <c r="F5" s="14"/>
      <c r="G5" s="14"/>
      <c r="H5" s="14"/>
      <c r="I5" s="11"/>
      <c r="J5" s="14"/>
      <c r="K5" s="14"/>
      <c r="L5" s="14"/>
      <c r="M5" s="14"/>
      <c r="N5" s="11"/>
      <c r="O5" s="14"/>
      <c r="P5" s="14"/>
      <c r="Q5" s="11"/>
      <c r="R5" s="42"/>
      <c r="S5" s="42"/>
    </row>
    <row r="6" spans="1:19" ht="15.75" thickBot="1" x14ac:dyDescent="0.3">
      <c r="A6" s="14"/>
      <c r="B6" s="14"/>
      <c r="C6" s="14"/>
      <c r="D6" s="14" t="s">
        <v>84</v>
      </c>
      <c r="E6" s="14"/>
      <c r="F6" s="14"/>
      <c r="G6" s="14"/>
      <c r="H6" s="14"/>
      <c r="I6" s="11"/>
      <c r="J6" s="14" t="s">
        <v>85</v>
      </c>
      <c r="K6" s="14"/>
      <c r="L6" s="14"/>
      <c r="M6" s="14"/>
      <c r="N6" s="11"/>
      <c r="O6" s="14" t="s">
        <v>86</v>
      </c>
      <c r="P6" s="14" t="s">
        <v>87</v>
      </c>
      <c r="Q6" s="11" t="s">
        <v>71</v>
      </c>
      <c r="R6" s="90"/>
      <c r="S6" s="90"/>
    </row>
    <row r="7" spans="1:19" ht="15.75" thickBot="1" x14ac:dyDescent="0.3">
      <c r="A7" s="14" t="s">
        <v>0</v>
      </c>
      <c r="B7" s="14" t="s">
        <v>88</v>
      </c>
      <c r="C7" s="14" t="s">
        <v>89</v>
      </c>
      <c r="D7" s="14" t="s">
        <v>90</v>
      </c>
      <c r="E7" s="14" t="s">
        <v>91</v>
      </c>
      <c r="F7" s="14" t="s">
        <v>92</v>
      </c>
      <c r="G7" s="14" t="s">
        <v>93</v>
      </c>
      <c r="H7" s="14" t="s">
        <v>94</v>
      </c>
      <c r="I7" s="11" t="s">
        <v>95</v>
      </c>
      <c r="J7" s="14" t="s">
        <v>96</v>
      </c>
      <c r="K7" s="14" t="s">
        <v>97</v>
      </c>
      <c r="L7" s="14" t="s">
        <v>98</v>
      </c>
      <c r="M7" s="14" t="s">
        <v>603</v>
      </c>
      <c r="N7" s="11" t="s">
        <v>99</v>
      </c>
      <c r="O7" s="14" t="s">
        <v>100</v>
      </c>
      <c r="P7" s="14" t="s">
        <v>87</v>
      </c>
      <c r="Q7" s="11"/>
      <c r="R7" s="12" t="s">
        <v>101</v>
      </c>
      <c r="S7" s="13" t="s">
        <v>81</v>
      </c>
    </row>
    <row r="8" spans="1:19" x14ac:dyDescent="0.25">
      <c r="A8" s="75" t="s">
        <v>5</v>
      </c>
      <c r="B8" s="74" t="s">
        <v>6</v>
      </c>
      <c r="C8" s="88" t="s">
        <v>7</v>
      </c>
      <c r="D8" s="65"/>
      <c r="E8" s="1"/>
      <c r="F8" s="1"/>
      <c r="G8" s="1"/>
      <c r="H8" s="1"/>
      <c r="I8" s="148"/>
      <c r="J8" s="65"/>
      <c r="K8" s="1"/>
      <c r="L8" s="1"/>
      <c r="M8" s="1"/>
      <c r="N8" s="148"/>
      <c r="O8" s="65"/>
      <c r="P8" s="1">
        <v>12.193548387096774</v>
      </c>
      <c r="Q8" s="148">
        <v>12.193548387096774</v>
      </c>
      <c r="R8" s="92">
        <f>Q8/7</f>
        <v>1.7419354838709677</v>
      </c>
      <c r="S8" s="93">
        <f>Q8/$Q$40</f>
        <v>3.0565461029037188E-3</v>
      </c>
    </row>
    <row r="9" spans="1:19" x14ac:dyDescent="0.25">
      <c r="A9" s="25"/>
      <c r="B9" t="s">
        <v>8</v>
      </c>
      <c r="C9" s="46" t="s">
        <v>9</v>
      </c>
      <c r="D9" s="2"/>
      <c r="E9" s="3"/>
      <c r="F9" s="3"/>
      <c r="G9" s="3">
        <v>126.79032258064511</v>
      </c>
      <c r="H9" s="3">
        <v>18.967741935483868</v>
      </c>
      <c r="I9" s="4"/>
      <c r="J9" s="2"/>
      <c r="K9" s="3"/>
      <c r="L9" s="3"/>
      <c r="M9" s="3"/>
      <c r="N9" s="4"/>
      <c r="O9" s="2"/>
      <c r="P9" s="3"/>
      <c r="Q9" s="4">
        <v>145.75806451612897</v>
      </c>
      <c r="R9" s="91">
        <f t="shared" ref="R9:R40" si="0">Q9/7</f>
        <v>20.822580645161281</v>
      </c>
      <c r="S9" s="10">
        <f t="shared" ref="S9:S39" si="1">Q9/$Q$40</f>
        <v>3.6537046470821295E-2</v>
      </c>
    </row>
    <row r="10" spans="1:19" x14ac:dyDescent="0.25">
      <c r="A10" s="25"/>
      <c r="B10" t="s">
        <v>10</v>
      </c>
      <c r="C10" s="46" t="s">
        <v>11</v>
      </c>
      <c r="D10" s="2">
        <v>106.69354838709677</v>
      </c>
      <c r="E10" s="3"/>
      <c r="F10" s="3"/>
      <c r="G10" s="3">
        <v>0.22580645161290322</v>
      </c>
      <c r="H10" s="3"/>
      <c r="I10" s="4">
        <v>170.03225806451613</v>
      </c>
      <c r="J10" s="2"/>
      <c r="K10" s="3"/>
      <c r="L10" s="3"/>
      <c r="M10" s="3"/>
      <c r="N10" s="4"/>
      <c r="O10" s="2"/>
      <c r="P10" s="3"/>
      <c r="Q10" s="4">
        <v>276.95161290322579</v>
      </c>
      <c r="R10" s="91">
        <f t="shared" si="0"/>
        <v>39.564516129032256</v>
      </c>
      <c r="S10" s="10">
        <f t="shared" si="1"/>
        <v>6.9423218429840949E-2</v>
      </c>
    </row>
    <row r="11" spans="1:19" x14ac:dyDescent="0.25">
      <c r="A11" s="25"/>
      <c r="B11" t="s">
        <v>12</v>
      </c>
      <c r="C11" s="46" t="s">
        <v>13</v>
      </c>
      <c r="D11" s="2">
        <v>10.161290322580644</v>
      </c>
      <c r="E11" s="3"/>
      <c r="F11" s="3"/>
      <c r="G11" s="3"/>
      <c r="H11" s="3"/>
      <c r="I11" s="4"/>
      <c r="J11" s="2"/>
      <c r="K11" s="3"/>
      <c r="L11" s="3"/>
      <c r="M11" s="3"/>
      <c r="N11" s="4"/>
      <c r="O11" s="2"/>
      <c r="P11" s="3"/>
      <c r="Q11" s="4">
        <v>10.161290322580644</v>
      </c>
      <c r="R11" s="91">
        <f t="shared" si="0"/>
        <v>1.4516129032258063</v>
      </c>
      <c r="S11" s="10">
        <f t="shared" si="1"/>
        <v>2.5471217524197657E-3</v>
      </c>
    </row>
    <row r="12" spans="1:19" x14ac:dyDescent="0.25">
      <c r="A12" s="25"/>
      <c r="B12" t="s">
        <v>14</v>
      </c>
      <c r="C12" s="46" t="s">
        <v>15</v>
      </c>
      <c r="D12" s="2">
        <v>116.96774193548387</v>
      </c>
      <c r="E12" s="3">
        <v>18.29032258064516</v>
      </c>
      <c r="F12" s="3">
        <v>1.3548387096774193</v>
      </c>
      <c r="G12" s="3">
        <v>1.3548387096774193</v>
      </c>
      <c r="H12" s="3">
        <v>16.14516129032258</v>
      </c>
      <c r="I12" s="4">
        <v>163.25806451612905</v>
      </c>
      <c r="J12" s="2"/>
      <c r="K12" s="3"/>
      <c r="L12" s="3"/>
      <c r="M12" s="3"/>
      <c r="N12" s="4"/>
      <c r="O12" s="2">
        <v>18.967741935483872</v>
      </c>
      <c r="P12" s="3"/>
      <c r="Q12" s="4">
        <v>336.33870967741939</v>
      </c>
      <c r="R12" s="91">
        <f t="shared" si="0"/>
        <v>48.048387096774199</v>
      </c>
      <c r="S12" s="10">
        <f t="shared" si="1"/>
        <v>8.4309730005094258E-2</v>
      </c>
    </row>
    <row r="13" spans="1:19" x14ac:dyDescent="0.25">
      <c r="A13" s="25"/>
      <c r="B13" t="s">
        <v>18</v>
      </c>
      <c r="C13" s="46" t="s">
        <v>19</v>
      </c>
      <c r="D13" s="2">
        <v>1661.822580645161</v>
      </c>
      <c r="E13" s="3"/>
      <c r="F13" s="3"/>
      <c r="G13" s="3"/>
      <c r="H13" s="3"/>
      <c r="I13" s="4"/>
      <c r="J13" s="2"/>
      <c r="K13" s="3"/>
      <c r="L13" s="3"/>
      <c r="M13" s="3"/>
      <c r="N13" s="4"/>
      <c r="O13" s="2"/>
      <c r="P13" s="3"/>
      <c r="Q13" s="4">
        <v>1661.822580645161</v>
      </c>
      <c r="R13" s="91">
        <f t="shared" si="0"/>
        <v>237.40322580645156</v>
      </c>
      <c r="S13" s="10">
        <f t="shared" si="1"/>
        <v>0.41656761193185032</v>
      </c>
    </row>
    <row r="14" spans="1:19" ht="15.75" thickBot="1" x14ac:dyDescent="0.3">
      <c r="A14" s="25"/>
      <c r="B14" t="s">
        <v>20</v>
      </c>
      <c r="C14" s="46" t="s">
        <v>21</v>
      </c>
      <c r="D14" s="2"/>
      <c r="E14" s="3"/>
      <c r="F14" s="3"/>
      <c r="G14" s="3"/>
      <c r="H14" s="3">
        <v>484.58064516129042</v>
      </c>
      <c r="I14" s="4">
        <v>31.838709677419356</v>
      </c>
      <c r="J14" s="2"/>
      <c r="K14" s="3"/>
      <c r="L14" s="3"/>
      <c r="M14" s="3"/>
      <c r="N14" s="4"/>
      <c r="O14" s="2"/>
      <c r="P14" s="3"/>
      <c r="Q14" s="4">
        <v>516.41935483870975</v>
      </c>
      <c r="R14" s="91">
        <f t="shared" si="0"/>
        <v>73.774193548387103</v>
      </c>
      <c r="S14" s="10">
        <f t="shared" si="1"/>
        <v>0.12945038772853346</v>
      </c>
    </row>
    <row r="15" spans="1:19" ht="15.75" thickBot="1" x14ac:dyDescent="0.3">
      <c r="A15" s="15" t="s">
        <v>22</v>
      </c>
      <c r="B15" s="16"/>
      <c r="C15" s="47"/>
      <c r="D15" s="18">
        <v>1895.6451612903222</v>
      </c>
      <c r="E15" s="17">
        <v>18.29032258064516</v>
      </c>
      <c r="F15" s="17">
        <v>1.3548387096774193</v>
      </c>
      <c r="G15" s="17">
        <v>128.37096774193543</v>
      </c>
      <c r="H15" s="17">
        <v>519.69354838709683</v>
      </c>
      <c r="I15" s="19">
        <v>365.12903225806451</v>
      </c>
      <c r="J15" s="18"/>
      <c r="K15" s="17"/>
      <c r="L15" s="17"/>
      <c r="M15" s="17"/>
      <c r="N15" s="19"/>
      <c r="O15" s="18">
        <v>18.967741935483872</v>
      </c>
      <c r="P15" s="17">
        <v>12.193548387096774</v>
      </c>
      <c r="Q15" s="19">
        <v>2959.6451612903224</v>
      </c>
      <c r="R15" s="54">
        <f t="shared" si="0"/>
        <v>422.80645161290323</v>
      </c>
      <c r="S15" s="35">
        <f t="shared" si="1"/>
        <v>0.74189166242146376</v>
      </c>
    </row>
    <row r="16" spans="1:19" x14ac:dyDescent="0.25">
      <c r="A16" s="25" t="s">
        <v>23</v>
      </c>
      <c r="B16" t="s">
        <v>24</v>
      </c>
      <c r="C16" s="205" t="s">
        <v>25</v>
      </c>
      <c r="D16" s="65">
        <v>7</v>
      </c>
      <c r="E16" s="1"/>
      <c r="F16" s="1"/>
      <c r="G16" s="1"/>
      <c r="H16" s="1"/>
      <c r="I16" s="148"/>
      <c r="J16" s="65"/>
      <c r="K16" s="1"/>
      <c r="L16" s="1"/>
      <c r="M16" s="1"/>
      <c r="N16" s="148"/>
      <c r="O16" s="65"/>
      <c r="P16" s="1"/>
      <c r="Q16" s="148">
        <v>7</v>
      </c>
      <c r="R16" s="245">
        <f t="shared" si="0"/>
        <v>1</v>
      </c>
      <c r="S16" s="93">
        <f t="shared" si="1"/>
        <v>1.7546838738891721E-3</v>
      </c>
    </row>
    <row r="17" spans="1:19" x14ac:dyDescent="0.25">
      <c r="A17" s="25"/>
      <c r="B17" t="s">
        <v>26</v>
      </c>
      <c r="C17" s="205" t="s">
        <v>27</v>
      </c>
      <c r="D17" s="2">
        <v>14</v>
      </c>
      <c r="E17" s="234"/>
      <c r="F17" s="234"/>
      <c r="G17" s="234">
        <v>1.5806451612903225</v>
      </c>
      <c r="H17" s="234">
        <v>4.7419354838709671</v>
      </c>
      <c r="I17" s="4">
        <v>8.5806451612903221</v>
      </c>
      <c r="J17" s="2">
        <v>0.45161290322580644</v>
      </c>
      <c r="K17" s="234">
        <v>5.419354838709677</v>
      </c>
      <c r="L17" s="234">
        <v>0.22580645161290322</v>
      </c>
      <c r="M17" s="234"/>
      <c r="N17" s="4"/>
      <c r="O17" s="2"/>
      <c r="P17" s="234"/>
      <c r="Q17" s="4">
        <v>35</v>
      </c>
      <c r="R17" s="246">
        <f t="shared" si="0"/>
        <v>5</v>
      </c>
      <c r="S17" s="10">
        <f t="shared" si="1"/>
        <v>8.7734193694458604E-3</v>
      </c>
    </row>
    <row r="18" spans="1:19" x14ac:dyDescent="0.25">
      <c r="A18" s="25"/>
      <c r="B18" t="s">
        <v>28</v>
      </c>
      <c r="C18" s="205" t="s">
        <v>29</v>
      </c>
      <c r="D18" s="2">
        <v>104.3225806451613</v>
      </c>
      <c r="E18" s="234"/>
      <c r="F18" s="234"/>
      <c r="G18" s="234"/>
      <c r="H18" s="234"/>
      <c r="I18" s="4"/>
      <c r="J18" s="2"/>
      <c r="K18" s="234"/>
      <c r="L18" s="234"/>
      <c r="M18" s="234"/>
      <c r="N18" s="4"/>
      <c r="O18" s="2">
        <v>36.129032258064512</v>
      </c>
      <c r="P18" s="234"/>
      <c r="Q18" s="4">
        <v>140.45161290322579</v>
      </c>
      <c r="R18" s="246">
        <f t="shared" si="0"/>
        <v>20.064516129032256</v>
      </c>
      <c r="S18" s="10">
        <f t="shared" si="1"/>
        <v>3.5206882889002096E-2</v>
      </c>
    </row>
    <row r="19" spans="1:19" x14ac:dyDescent="0.25">
      <c r="A19" s="25"/>
      <c r="B19" t="s">
        <v>30</v>
      </c>
      <c r="C19" s="205" t="s">
        <v>31</v>
      </c>
      <c r="D19" s="2"/>
      <c r="E19" s="234"/>
      <c r="F19" s="234">
        <v>21</v>
      </c>
      <c r="G19" s="234"/>
      <c r="H19" s="234"/>
      <c r="I19" s="4"/>
      <c r="J19" s="2"/>
      <c r="K19" s="234"/>
      <c r="L19" s="234"/>
      <c r="M19" s="234"/>
      <c r="N19" s="4"/>
      <c r="O19" s="2"/>
      <c r="P19" s="234"/>
      <c r="Q19" s="4">
        <v>21</v>
      </c>
      <c r="R19" s="246">
        <f t="shared" si="0"/>
        <v>3</v>
      </c>
      <c r="S19" s="10">
        <f t="shared" si="1"/>
        <v>5.2640516216675157E-3</v>
      </c>
    </row>
    <row r="20" spans="1:19" x14ac:dyDescent="0.25">
      <c r="A20" s="25"/>
      <c r="B20" t="s">
        <v>32</v>
      </c>
      <c r="C20" s="205" t="s">
        <v>33</v>
      </c>
      <c r="D20" s="2"/>
      <c r="E20" s="234"/>
      <c r="F20" s="234"/>
      <c r="G20" s="234"/>
      <c r="H20" s="234"/>
      <c r="I20" s="4"/>
      <c r="J20" s="2">
        <v>4.967741935483871</v>
      </c>
      <c r="K20" s="234"/>
      <c r="L20" s="234"/>
      <c r="M20" s="234"/>
      <c r="N20" s="4">
        <v>7</v>
      </c>
      <c r="O20" s="2"/>
      <c r="P20" s="234"/>
      <c r="Q20" s="4">
        <v>11.967741935483872</v>
      </c>
      <c r="R20" s="246">
        <f t="shared" si="0"/>
        <v>1.7096774193548387</v>
      </c>
      <c r="S20" s="10">
        <f t="shared" si="1"/>
        <v>2.9999433972943911E-3</v>
      </c>
    </row>
    <row r="21" spans="1:19" x14ac:dyDescent="0.25">
      <c r="A21" s="25"/>
      <c r="B21" t="s">
        <v>34</v>
      </c>
      <c r="C21" s="205" t="s">
        <v>35</v>
      </c>
      <c r="D21" s="2"/>
      <c r="E21" s="234"/>
      <c r="F21" s="234"/>
      <c r="G21" s="234"/>
      <c r="H21" s="234">
        <v>2.032258064516129</v>
      </c>
      <c r="I21" s="4"/>
      <c r="J21" s="2"/>
      <c r="K21" s="234"/>
      <c r="L21" s="234"/>
      <c r="M21" s="234"/>
      <c r="N21" s="4"/>
      <c r="O21" s="2"/>
      <c r="P21" s="234"/>
      <c r="Q21" s="4">
        <v>2.032258064516129</v>
      </c>
      <c r="R21" s="246">
        <f t="shared" si="0"/>
        <v>0.29032258064516131</v>
      </c>
      <c r="S21" s="10">
        <f t="shared" si="1"/>
        <v>5.0942435048395313E-4</v>
      </c>
    </row>
    <row r="22" spans="1:19" x14ac:dyDescent="0.25">
      <c r="A22" s="25"/>
      <c r="B22" t="s">
        <v>509</v>
      </c>
      <c r="C22" s="205" t="s">
        <v>508</v>
      </c>
      <c r="D22" s="2"/>
      <c r="E22" s="234"/>
      <c r="F22" s="234"/>
      <c r="G22" s="234"/>
      <c r="H22" s="234"/>
      <c r="I22" s="4"/>
      <c r="J22" s="2"/>
      <c r="K22" s="234"/>
      <c r="L22" s="234"/>
      <c r="M22" s="234"/>
      <c r="N22" s="4"/>
      <c r="O22" s="2"/>
      <c r="P22" s="234">
        <v>2.935483870967742</v>
      </c>
      <c r="Q22" s="4">
        <v>2.935483870967742</v>
      </c>
      <c r="R22" s="246">
        <f t="shared" si="0"/>
        <v>0.41935483870967744</v>
      </c>
      <c r="S22" s="10">
        <f t="shared" si="1"/>
        <v>7.3583517292126574E-4</v>
      </c>
    </row>
    <row r="23" spans="1:19" x14ac:dyDescent="0.25">
      <c r="A23" s="25"/>
      <c r="B23" t="s">
        <v>36</v>
      </c>
      <c r="C23" s="205" t="s">
        <v>37</v>
      </c>
      <c r="D23" s="2">
        <v>5.080645161290323</v>
      </c>
      <c r="E23" s="234"/>
      <c r="F23" s="234"/>
      <c r="G23" s="234"/>
      <c r="H23" s="234"/>
      <c r="I23" s="4"/>
      <c r="J23" s="2"/>
      <c r="K23" s="234"/>
      <c r="L23" s="234"/>
      <c r="M23" s="234"/>
      <c r="N23" s="4"/>
      <c r="O23" s="2"/>
      <c r="P23" s="234"/>
      <c r="Q23" s="4">
        <v>5.080645161290323</v>
      </c>
      <c r="R23" s="246">
        <f t="shared" si="0"/>
        <v>0.72580645161290325</v>
      </c>
      <c r="S23" s="10">
        <f t="shared" si="1"/>
        <v>1.273560876209883E-3</v>
      </c>
    </row>
    <row r="24" spans="1:19" x14ac:dyDescent="0.25">
      <c r="A24" s="25"/>
      <c r="B24" t="s">
        <v>511</v>
      </c>
      <c r="C24" s="205" t="s">
        <v>510</v>
      </c>
      <c r="D24" s="2"/>
      <c r="E24" s="234"/>
      <c r="F24" s="234"/>
      <c r="G24" s="234"/>
      <c r="H24" s="234"/>
      <c r="I24" s="4"/>
      <c r="J24" s="2"/>
      <c r="K24" s="234"/>
      <c r="L24" s="234"/>
      <c r="M24" s="234">
        <v>1.8064516129032258</v>
      </c>
      <c r="N24" s="4"/>
      <c r="O24" s="2"/>
      <c r="P24" s="234"/>
      <c r="Q24" s="4">
        <v>1.8064516129032258</v>
      </c>
      <c r="R24" s="246">
        <f t="shared" si="0"/>
        <v>0.25806451612903225</v>
      </c>
      <c r="S24" s="10">
        <f t="shared" si="1"/>
        <v>4.5282164487462501E-4</v>
      </c>
    </row>
    <row r="25" spans="1:19" x14ac:dyDescent="0.25">
      <c r="A25" s="25"/>
      <c r="B25" t="s">
        <v>38</v>
      </c>
      <c r="C25" s="205" t="s">
        <v>39</v>
      </c>
      <c r="D25" s="2"/>
      <c r="E25" s="234"/>
      <c r="F25" s="234"/>
      <c r="G25" s="234"/>
      <c r="H25" s="234"/>
      <c r="I25" s="4"/>
      <c r="J25" s="2"/>
      <c r="K25" s="234"/>
      <c r="L25" s="234">
        <v>2.935483870967742</v>
      </c>
      <c r="M25" s="234"/>
      <c r="N25" s="4"/>
      <c r="O25" s="2"/>
      <c r="P25" s="234"/>
      <c r="Q25" s="4">
        <v>2.935483870967742</v>
      </c>
      <c r="R25" s="246">
        <f t="shared" si="0"/>
        <v>0.41935483870967744</v>
      </c>
      <c r="S25" s="10">
        <f t="shared" si="1"/>
        <v>7.3583517292126574E-4</v>
      </c>
    </row>
    <row r="26" spans="1:19" x14ac:dyDescent="0.25">
      <c r="A26" s="25"/>
      <c r="B26" t="s">
        <v>40</v>
      </c>
      <c r="C26" s="205" t="s">
        <v>41</v>
      </c>
      <c r="D26" s="2">
        <v>16.709677419354836</v>
      </c>
      <c r="E26" s="234"/>
      <c r="F26" s="234"/>
      <c r="G26" s="234"/>
      <c r="H26" s="234"/>
      <c r="I26" s="4"/>
      <c r="J26" s="2"/>
      <c r="K26" s="234"/>
      <c r="L26" s="234"/>
      <c r="M26" s="234"/>
      <c r="N26" s="4"/>
      <c r="O26" s="2"/>
      <c r="P26" s="234"/>
      <c r="Q26" s="4">
        <v>16.709677419354836</v>
      </c>
      <c r="R26" s="246">
        <f t="shared" si="0"/>
        <v>2.387096774193548</v>
      </c>
      <c r="S26" s="10">
        <f t="shared" si="1"/>
        <v>4.1886002150902813E-3</v>
      </c>
    </row>
    <row r="27" spans="1:19" x14ac:dyDescent="0.25">
      <c r="A27" s="25"/>
      <c r="B27" t="s">
        <v>42</v>
      </c>
      <c r="C27" s="205" t="s">
        <v>43</v>
      </c>
      <c r="D27" s="2"/>
      <c r="E27" s="234"/>
      <c r="F27" s="234"/>
      <c r="G27" s="234"/>
      <c r="H27" s="234">
        <v>146.09677419354836</v>
      </c>
      <c r="I27" s="4">
        <v>117.75806451612904</v>
      </c>
      <c r="J27" s="2"/>
      <c r="K27" s="234"/>
      <c r="L27" s="234"/>
      <c r="M27" s="234"/>
      <c r="N27" s="4"/>
      <c r="O27" s="2"/>
      <c r="P27" s="234"/>
      <c r="Q27" s="4">
        <v>263.85483870967738</v>
      </c>
      <c r="R27" s="246">
        <f t="shared" si="0"/>
        <v>37.693548387096769</v>
      </c>
      <c r="S27" s="10">
        <f t="shared" si="1"/>
        <v>6.6140261504499906E-2</v>
      </c>
    </row>
    <row r="28" spans="1:19" x14ac:dyDescent="0.25">
      <c r="A28" s="25"/>
      <c r="B28" t="s">
        <v>44</v>
      </c>
      <c r="C28" s="205" t="s">
        <v>45</v>
      </c>
      <c r="D28" s="2"/>
      <c r="E28" s="234"/>
      <c r="F28" s="234"/>
      <c r="G28" s="234"/>
      <c r="H28" s="234"/>
      <c r="I28" s="4">
        <v>5.306451612903226</v>
      </c>
      <c r="J28" s="2"/>
      <c r="K28" s="234"/>
      <c r="L28" s="234">
        <v>22.693548387096776</v>
      </c>
      <c r="M28" s="234"/>
      <c r="N28" s="4"/>
      <c r="O28" s="2"/>
      <c r="P28" s="234"/>
      <c r="Q28" s="4">
        <v>28</v>
      </c>
      <c r="R28" s="246">
        <f t="shared" si="0"/>
        <v>4</v>
      </c>
      <c r="S28" s="10">
        <f t="shared" si="1"/>
        <v>7.0187354955566885E-3</v>
      </c>
    </row>
    <row r="29" spans="1:19" x14ac:dyDescent="0.25">
      <c r="A29" s="25"/>
      <c r="B29" t="s">
        <v>46</v>
      </c>
      <c r="C29" s="205" t="s">
        <v>47</v>
      </c>
      <c r="D29" s="2"/>
      <c r="E29" s="234"/>
      <c r="F29" s="234"/>
      <c r="G29" s="234"/>
      <c r="H29" s="234">
        <v>27.322580645161288</v>
      </c>
      <c r="I29" s="4">
        <v>41.774193548387096</v>
      </c>
      <c r="J29" s="2"/>
      <c r="K29" s="234"/>
      <c r="L29" s="234"/>
      <c r="M29" s="234"/>
      <c r="N29" s="4"/>
      <c r="O29" s="2"/>
      <c r="P29" s="234"/>
      <c r="Q29" s="4">
        <v>69.096774193548384</v>
      </c>
      <c r="R29" s="246">
        <f t="shared" si="0"/>
        <v>9.870967741935484</v>
      </c>
      <c r="S29" s="10">
        <f t="shared" si="1"/>
        <v>1.7320427916454408E-2</v>
      </c>
    </row>
    <row r="30" spans="1:19" x14ac:dyDescent="0.25">
      <c r="A30" s="25"/>
      <c r="B30" t="s">
        <v>48</v>
      </c>
      <c r="C30" s="205" t="s">
        <v>49</v>
      </c>
      <c r="D30" s="2"/>
      <c r="E30" s="234"/>
      <c r="F30" s="234"/>
      <c r="G30" s="234"/>
      <c r="H30" s="234"/>
      <c r="I30" s="4"/>
      <c r="J30" s="2"/>
      <c r="K30" s="234">
        <v>4.967741935483871</v>
      </c>
      <c r="L30" s="234"/>
      <c r="M30" s="234"/>
      <c r="N30" s="4"/>
      <c r="O30" s="2"/>
      <c r="P30" s="234"/>
      <c r="Q30" s="4">
        <v>4.967741935483871</v>
      </c>
      <c r="R30" s="246">
        <f t="shared" si="0"/>
        <v>0.70967741935483875</v>
      </c>
      <c r="S30" s="10">
        <f t="shared" si="1"/>
        <v>1.2452595234052188E-3</v>
      </c>
    </row>
    <row r="31" spans="1:19" x14ac:dyDescent="0.25">
      <c r="A31" s="25"/>
      <c r="B31" t="s">
        <v>50</v>
      </c>
      <c r="C31" s="205" t="s">
        <v>51</v>
      </c>
      <c r="D31" s="2"/>
      <c r="E31" s="234"/>
      <c r="F31" s="234"/>
      <c r="G31" s="234"/>
      <c r="H31" s="234"/>
      <c r="I31" s="4"/>
      <c r="J31" s="2">
        <v>5.193548387096774</v>
      </c>
      <c r="K31" s="234"/>
      <c r="L31" s="234"/>
      <c r="M31" s="234"/>
      <c r="N31" s="4"/>
      <c r="O31" s="2"/>
      <c r="P31" s="234"/>
      <c r="Q31" s="4">
        <v>5.193548387096774</v>
      </c>
      <c r="R31" s="246">
        <f t="shared" si="0"/>
        <v>0.74193548387096775</v>
      </c>
      <c r="S31" s="10">
        <f t="shared" si="1"/>
        <v>1.3018622290145469E-3</v>
      </c>
    </row>
    <row r="32" spans="1:19" x14ac:dyDescent="0.25">
      <c r="A32" s="25"/>
      <c r="B32" t="s">
        <v>54</v>
      </c>
      <c r="C32" s="205" t="s">
        <v>55</v>
      </c>
      <c r="D32" s="2">
        <v>21</v>
      </c>
      <c r="E32" s="234"/>
      <c r="F32" s="234"/>
      <c r="G32" s="234"/>
      <c r="H32" s="234"/>
      <c r="I32" s="4"/>
      <c r="J32" s="2"/>
      <c r="K32" s="234"/>
      <c r="L32" s="234"/>
      <c r="M32" s="234"/>
      <c r="N32" s="4"/>
      <c r="O32" s="2"/>
      <c r="P32" s="234"/>
      <c r="Q32" s="4">
        <v>21</v>
      </c>
      <c r="R32" s="246">
        <f t="shared" si="0"/>
        <v>3</v>
      </c>
      <c r="S32" s="10">
        <f t="shared" si="1"/>
        <v>5.2640516216675157E-3</v>
      </c>
    </row>
    <row r="33" spans="1:19" x14ac:dyDescent="0.25">
      <c r="A33" s="25"/>
      <c r="B33" t="s">
        <v>58</v>
      </c>
      <c r="C33" s="205" t="s">
        <v>59</v>
      </c>
      <c r="D33" s="2">
        <v>248.83870967741936</v>
      </c>
      <c r="E33" s="234">
        <v>13.096774193548388</v>
      </c>
      <c r="F33" s="234"/>
      <c r="G33" s="234"/>
      <c r="H33" s="234"/>
      <c r="I33" s="4">
        <v>11.967741935483872</v>
      </c>
      <c r="J33" s="2"/>
      <c r="K33" s="234"/>
      <c r="L33" s="234"/>
      <c r="M33" s="234"/>
      <c r="N33" s="4"/>
      <c r="O33" s="2"/>
      <c r="P33" s="234"/>
      <c r="Q33" s="4">
        <v>273.90322580645159</v>
      </c>
      <c r="R33" s="246">
        <f t="shared" si="0"/>
        <v>39.129032258064512</v>
      </c>
      <c r="S33" s="10">
        <f t="shared" si="1"/>
        <v>6.8659081904115016E-2</v>
      </c>
    </row>
    <row r="34" spans="1:19" x14ac:dyDescent="0.25">
      <c r="A34" s="25"/>
      <c r="B34" t="s">
        <v>60</v>
      </c>
      <c r="C34" s="205" t="s">
        <v>61</v>
      </c>
      <c r="D34" s="2"/>
      <c r="E34" s="234"/>
      <c r="F34" s="234"/>
      <c r="G34" s="234"/>
      <c r="H34" s="234"/>
      <c r="I34" s="4"/>
      <c r="J34" s="2"/>
      <c r="K34" s="234">
        <v>7</v>
      </c>
      <c r="L34" s="234"/>
      <c r="M34" s="234"/>
      <c r="N34" s="4"/>
      <c r="O34" s="2"/>
      <c r="P34" s="234"/>
      <c r="Q34" s="4">
        <v>7</v>
      </c>
      <c r="R34" s="246">
        <f t="shared" si="0"/>
        <v>1</v>
      </c>
      <c r="S34" s="10">
        <f t="shared" si="1"/>
        <v>1.7546838738891721E-3</v>
      </c>
    </row>
    <row r="35" spans="1:19" x14ac:dyDescent="0.25">
      <c r="A35" s="25"/>
      <c r="B35" t="s">
        <v>62</v>
      </c>
      <c r="C35" s="205" t="s">
        <v>63</v>
      </c>
      <c r="D35" s="2"/>
      <c r="E35" s="234"/>
      <c r="F35" s="234"/>
      <c r="G35" s="234"/>
      <c r="H35" s="234">
        <v>6.096774193548387</v>
      </c>
      <c r="I35" s="4">
        <v>7.903225806451613</v>
      </c>
      <c r="J35" s="2"/>
      <c r="K35" s="234"/>
      <c r="L35" s="234"/>
      <c r="M35" s="234"/>
      <c r="N35" s="4"/>
      <c r="O35" s="2"/>
      <c r="P35" s="234"/>
      <c r="Q35" s="4">
        <v>14</v>
      </c>
      <c r="R35" s="246">
        <f t="shared" si="0"/>
        <v>2</v>
      </c>
      <c r="S35" s="10">
        <f t="shared" si="1"/>
        <v>3.5093677477783442E-3</v>
      </c>
    </row>
    <row r="36" spans="1:19" x14ac:dyDescent="0.25">
      <c r="A36" s="25"/>
      <c r="B36" t="s">
        <v>64</v>
      </c>
      <c r="C36" s="205" t="s">
        <v>65</v>
      </c>
      <c r="D36" s="2"/>
      <c r="E36" s="234"/>
      <c r="F36" s="234"/>
      <c r="G36" s="234"/>
      <c r="H36" s="234">
        <v>7</v>
      </c>
      <c r="I36" s="4">
        <v>11.064516129032258</v>
      </c>
      <c r="J36" s="2"/>
      <c r="K36" s="234"/>
      <c r="L36" s="234"/>
      <c r="M36" s="234"/>
      <c r="N36" s="4"/>
      <c r="O36" s="2"/>
      <c r="P36" s="234"/>
      <c r="Q36" s="4">
        <v>18.064516129032256</v>
      </c>
      <c r="R36" s="246">
        <f t="shared" si="0"/>
        <v>2.5806451612903225</v>
      </c>
      <c r="S36" s="10">
        <f t="shared" si="1"/>
        <v>4.5282164487462501E-3</v>
      </c>
    </row>
    <row r="37" spans="1:19" s="192" customFormat="1" x14ac:dyDescent="0.25">
      <c r="A37" s="191"/>
      <c r="B37" s="243" t="s">
        <v>66</v>
      </c>
      <c r="C37" s="243" t="s">
        <v>67</v>
      </c>
      <c r="D37" s="251">
        <v>70.677419354838705</v>
      </c>
      <c r="E37" s="223"/>
      <c r="F37" s="223"/>
      <c r="G37" s="223"/>
      <c r="H37" s="223"/>
      <c r="I37" s="252"/>
      <c r="J37" s="251"/>
      <c r="K37" s="223"/>
      <c r="L37" s="223"/>
      <c r="M37" s="223"/>
      <c r="N37" s="252"/>
      <c r="O37" s="251"/>
      <c r="P37" s="223"/>
      <c r="Q37" s="252">
        <v>70.677419354838705</v>
      </c>
      <c r="R37" s="247">
        <f t="shared" si="0"/>
        <v>10.096774193548386</v>
      </c>
      <c r="S37" s="248">
        <f t="shared" si="1"/>
        <v>1.7716646855719703E-2</v>
      </c>
    </row>
    <row r="38" spans="1:19" ht="15.75" thickBot="1" x14ac:dyDescent="0.3">
      <c r="A38" s="61"/>
      <c r="B38" s="196" t="s">
        <v>513</v>
      </c>
      <c r="C38" s="196" t="s">
        <v>512</v>
      </c>
      <c r="D38" s="253"/>
      <c r="E38" s="254"/>
      <c r="F38" s="254"/>
      <c r="G38" s="254"/>
      <c r="H38" s="254"/>
      <c r="I38" s="255"/>
      <c r="J38" s="236"/>
      <c r="K38" s="235"/>
      <c r="L38" s="235"/>
      <c r="M38" s="235"/>
      <c r="N38" s="217"/>
      <c r="O38" s="236"/>
      <c r="P38" s="235">
        <v>7</v>
      </c>
      <c r="Q38" s="217">
        <v>7</v>
      </c>
      <c r="R38" s="249">
        <f t="shared" si="0"/>
        <v>1</v>
      </c>
      <c r="S38" s="244">
        <f t="shared" si="1"/>
        <v>1.7546838738891721E-3</v>
      </c>
    </row>
    <row r="39" spans="1:19" ht="15.75" thickBot="1" x14ac:dyDescent="0.3">
      <c r="A39" s="150" t="s">
        <v>70</v>
      </c>
      <c r="B39" s="151"/>
      <c r="C39" s="152"/>
      <c r="D39" s="153">
        <v>487.62903225806457</v>
      </c>
      <c r="E39" s="154">
        <v>13.096774193548388</v>
      </c>
      <c r="F39" s="154">
        <v>21</v>
      </c>
      <c r="G39" s="154">
        <v>1.5806451612903225</v>
      </c>
      <c r="H39" s="154">
        <v>193.29032258064512</v>
      </c>
      <c r="I39" s="154">
        <v>204.35483870967744</v>
      </c>
      <c r="J39" s="153">
        <v>10.612903225806452</v>
      </c>
      <c r="K39" s="154">
        <v>17.387096774193548</v>
      </c>
      <c r="L39" s="154">
        <v>25.85483870967742</v>
      </c>
      <c r="M39" s="154">
        <v>1.8064516129032258</v>
      </c>
      <c r="N39" s="155">
        <v>7</v>
      </c>
      <c r="O39" s="153">
        <v>36.129032258064512</v>
      </c>
      <c r="P39" s="154">
        <v>9.935483870967742</v>
      </c>
      <c r="Q39" s="155">
        <v>1029.6774193548385</v>
      </c>
      <c r="R39" s="250">
        <f t="shared" si="0"/>
        <v>147.09677419354836</v>
      </c>
      <c r="S39" s="35">
        <f t="shared" si="1"/>
        <v>0.25810833757853624</v>
      </c>
    </row>
    <row r="40" spans="1:19" s="5" customFormat="1" ht="15.75" thickBot="1" x14ac:dyDescent="0.3">
      <c r="A40" s="15" t="s">
        <v>71</v>
      </c>
      <c r="B40" s="16"/>
      <c r="C40" s="16"/>
      <c r="D40" s="18">
        <v>2383.2741935483868</v>
      </c>
      <c r="E40" s="17">
        <v>31.387096774193548</v>
      </c>
      <c r="F40" s="17">
        <v>22.35483870967742</v>
      </c>
      <c r="G40" s="17">
        <v>129.95161290322577</v>
      </c>
      <c r="H40" s="17">
        <v>712.98387096774195</v>
      </c>
      <c r="I40" s="19">
        <v>569.48387096774195</v>
      </c>
      <c r="J40" s="18">
        <v>10.612903225806452</v>
      </c>
      <c r="K40" s="17">
        <v>17.387096774193548</v>
      </c>
      <c r="L40" s="17">
        <v>25.85483870967742</v>
      </c>
      <c r="M40" s="17">
        <v>1.8064516129032258</v>
      </c>
      <c r="N40" s="19">
        <v>7</v>
      </c>
      <c r="O40" s="18">
        <v>55.096774193548384</v>
      </c>
      <c r="P40" s="17">
        <v>22.129032258064516</v>
      </c>
      <c r="Q40" s="19">
        <v>3989.322580645161</v>
      </c>
      <c r="R40" s="54">
        <f t="shared" si="0"/>
        <v>569.90322580645159</v>
      </c>
      <c r="S40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4B24-8C65-4A8E-A8A7-D6A184AA6389}">
  <dimension ref="A1:AF86"/>
  <sheetViews>
    <sheetView workbookViewId="0">
      <selection activeCell="AF86" sqref="B61:AF86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2" bestFit="1" customWidth="1"/>
    <col min="21" max="31" width="10.5703125" bestFit="1" customWidth="1"/>
  </cols>
  <sheetData>
    <row r="1" spans="1:32" ht="23.25" x14ac:dyDescent="0.35">
      <c r="A1" s="27" t="s">
        <v>524</v>
      </c>
      <c r="T1" s="28">
        <v>45413</v>
      </c>
    </row>
    <row r="3" spans="1:32" ht="15.75" thickBot="1" x14ac:dyDescent="0.3"/>
    <row r="4" spans="1:32" ht="15.75" thickBot="1" x14ac:dyDescent="0.3">
      <c r="A4" s="42" t="s">
        <v>465</v>
      </c>
      <c r="B4" s="29" t="s">
        <v>570</v>
      </c>
      <c r="C4" s="29" t="s">
        <v>571</v>
      </c>
      <c r="D4" s="29" t="s">
        <v>572</v>
      </c>
      <c r="E4" s="29" t="s">
        <v>573</v>
      </c>
      <c r="F4" s="29" t="s">
        <v>574</v>
      </c>
      <c r="G4" s="29" t="s">
        <v>575</v>
      </c>
      <c r="H4" s="29" t="s">
        <v>576</v>
      </c>
      <c r="I4" s="29" t="s">
        <v>577</v>
      </c>
      <c r="J4" s="29" t="s">
        <v>578</v>
      </c>
      <c r="K4" s="29" t="s">
        <v>579</v>
      </c>
      <c r="L4" s="29" t="s">
        <v>580</v>
      </c>
      <c r="M4" s="29" t="s">
        <v>581</v>
      </c>
      <c r="N4" s="29" t="s">
        <v>582</v>
      </c>
      <c r="O4" s="29" t="s">
        <v>583</v>
      </c>
      <c r="P4" s="29" t="s">
        <v>584</v>
      </c>
      <c r="Q4" s="29" t="s">
        <v>585</v>
      </c>
      <c r="R4" s="29" t="s">
        <v>586</v>
      </c>
      <c r="S4" s="29" t="s">
        <v>587</v>
      </c>
      <c r="T4" s="29" t="s">
        <v>588</v>
      </c>
      <c r="U4" s="29" t="s">
        <v>589</v>
      </c>
      <c r="V4" s="29" t="s">
        <v>590</v>
      </c>
      <c r="W4" s="29" t="s">
        <v>591</v>
      </c>
      <c r="X4" s="29" t="s">
        <v>592</v>
      </c>
      <c r="Y4" s="29" t="s">
        <v>593</v>
      </c>
      <c r="Z4" s="29" t="s">
        <v>594</v>
      </c>
      <c r="AA4" s="29" t="s">
        <v>595</v>
      </c>
      <c r="AB4" s="29" t="s">
        <v>596</v>
      </c>
      <c r="AC4" s="29" t="s">
        <v>597</v>
      </c>
      <c r="AD4" s="42" t="s">
        <v>598</v>
      </c>
      <c r="AE4" s="29" t="s">
        <v>599</v>
      </c>
      <c r="AF4" s="209" t="s">
        <v>600</v>
      </c>
    </row>
    <row r="5" spans="1:32" x14ac:dyDescent="0.25">
      <c r="A5" s="103" t="s">
        <v>526</v>
      </c>
      <c r="B5" s="103" t="s">
        <v>527</v>
      </c>
      <c r="C5" s="78" t="s">
        <v>527</v>
      </c>
      <c r="D5" s="78" t="s">
        <v>527</v>
      </c>
      <c r="E5" s="78" t="s">
        <v>527</v>
      </c>
      <c r="F5" s="78" t="s">
        <v>527</v>
      </c>
      <c r="G5" s="78" t="s">
        <v>527</v>
      </c>
      <c r="H5" s="78" t="s">
        <v>527</v>
      </c>
      <c r="I5" s="78" t="s">
        <v>527</v>
      </c>
      <c r="J5" s="78" t="s">
        <v>527</v>
      </c>
      <c r="K5" s="78" t="s">
        <v>527</v>
      </c>
      <c r="L5" s="78" t="s">
        <v>527</v>
      </c>
      <c r="M5" s="78" t="s">
        <v>527</v>
      </c>
      <c r="N5" s="78" t="s">
        <v>527</v>
      </c>
      <c r="O5" s="78" t="s">
        <v>527</v>
      </c>
      <c r="P5" s="78" t="s">
        <v>527</v>
      </c>
      <c r="Q5" s="78" t="s">
        <v>527</v>
      </c>
      <c r="R5" s="78" t="s">
        <v>527</v>
      </c>
      <c r="S5" s="78" t="s">
        <v>527</v>
      </c>
      <c r="T5" s="78" t="s">
        <v>527</v>
      </c>
      <c r="U5" s="78" t="s">
        <v>527</v>
      </c>
      <c r="V5" s="78" t="s">
        <v>527</v>
      </c>
      <c r="W5" s="78" t="s">
        <v>527</v>
      </c>
      <c r="X5" s="78" t="s">
        <v>527</v>
      </c>
      <c r="Y5" s="78" t="s">
        <v>527</v>
      </c>
      <c r="Z5" s="78" t="s">
        <v>527</v>
      </c>
      <c r="AA5" s="78" t="s">
        <v>527</v>
      </c>
      <c r="AB5" s="78" t="s">
        <v>527</v>
      </c>
      <c r="AC5" s="78" t="s">
        <v>527</v>
      </c>
      <c r="AD5" s="78" t="s">
        <v>527</v>
      </c>
      <c r="AE5" s="78" t="s">
        <v>527</v>
      </c>
      <c r="AF5" s="210" t="s">
        <v>527</v>
      </c>
    </row>
    <row r="6" spans="1:32" x14ac:dyDescent="0.25">
      <c r="A6" s="63" t="s">
        <v>482</v>
      </c>
      <c r="B6" s="106">
        <v>0</v>
      </c>
      <c r="C6" s="203">
        <v>911</v>
      </c>
      <c r="D6" s="203">
        <v>1981</v>
      </c>
      <c r="E6" s="203">
        <v>1149</v>
      </c>
      <c r="F6" s="203">
        <v>546</v>
      </c>
      <c r="G6" s="203">
        <v>2733</v>
      </c>
      <c r="H6" s="203">
        <v>1716</v>
      </c>
      <c r="I6" s="203">
        <v>1185</v>
      </c>
      <c r="J6" s="203">
        <v>1093</v>
      </c>
      <c r="K6" s="203">
        <v>2163</v>
      </c>
      <c r="L6" s="203">
        <v>1513</v>
      </c>
      <c r="M6" s="203">
        <v>728</v>
      </c>
      <c r="N6" s="203">
        <v>2915</v>
      </c>
      <c r="O6" s="203">
        <v>1898</v>
      </c>
      <c r="P6" s="203">
        <v>1323</v>
      </c>
      <c r="Q6" s="203">
        <v>1137</v>
      </c>
      <c r="R6" s="203">
        <v>1101</v>
      </c>
      <c r="S6" s="203">
        <v>1699</v>
      </c>
      <c r="T6" s="203">
        <v>728</v>
      </c>
      <c r="U6" s="203">
        <v>2191</v>
      </c>
      <c r="V6" s="203">
        <v>1097</v>
      </c>
      <c r="W6" s="203">
        <v>961</v>
      </c>
      <c r="X6" s="203">
        <v>795</v>
      </c>
      <c r="Y6" s="203">
        <v>1101</v>
      </c>
      <c r="Z6" s="203">
        <v>1712</v>
      </c>
      <c r="AA6" s="203">
        <v>907</v>
      </c>
      <c r="AB6" s="203">
        <v>1841</v>
      </c>
      <c r="AC6" s="203">
        <v>1097</v>
      </c>
      <c r="AD6" s="203">
        <v>961</v>
      </c>
      <c r="AE6" s="203">
        <v>961</v>
      </c>
      <c r="AF6" s="46">
        <v>1101</v>
      </c>
    </row>
    <row r="7" spans="1:32" x14ac:dyDescent="0.25">
      <c r="A7" s="63" t="s">
        <v>483</v>
      </c>
      <c r="B7" s="106">
        <v>0</v>
      </c>
      <c r="C7" s="203">
        <v>186</v>
      </c>
      <c r="D7" s="203">
        <v>186</v>
      </c>
      <c r="E7" s="203">
        <v>186</v>
      </c>
      <c r="F7" s="203">
        <v>186</v>
      </c>
      <c r="G7" s="203">
        <v>186</v>
      </c>
      <c r="H7" s="203">
        <v>186</v>
      </c>
      <c r="I7" s="203">
        <v>186</v>
      </c>
      <c r="J7" s="203">
        <v>186</v>
      </c>
      <c r="K7" s="203">
        <v>186</v>
      </c>
      <c r="L7" s="203">
        <v>186</v>
      </c>
      <c r="M7" s="203">
        <v>186</v>
      </c>
      <c r="N7" s="203">
        <v>186</v>
      </c>
      <c r="O7" s="203">
        <v>186</v>
      </c>
      <c r="P7" s="203">
        <v>186</v>
      </c>
      <c r="Q7" s="203">
        <v>186</v>
      </c>
      <c r="R7" s="203">
        <v>372</v>
      </c>
      <c r="S7" s="203">
        <v>0</v>
      </c>
      <c r="T7" s="203">
        <v>0</v>
      </c>
      <c r="U7" s="203">
        <v>426</v>
      </c>
      <c r="V7" s="203">
        <v>240</v>
      </c>
      <c r="W7" s="203">
        <v>0</v>
      </c>
      <c r="X7" s="203">
        <v>240</v>
      </c>
      <c r="Y7" s="203">
        <v>372</v>
      </c>
      <c r="Z7" s="203">
        <v>0</v>
      </c>
      <c r="AA7" s="203">
        <v>0</v>
      </c>
      <c r="AB7" s="203">
        <v>426</v>
      </c>
      <c r="AC7" s="203">
        <v>240</v>
      </c>
      <c r="AD7" s="203">
        <v>0</v>
      </c>
      <c r="AE7" s="203">
        <v>240</v>
      </c>
      <c r="AF7" s="46">
        <v>372</v>
      </c>
    </row>
    <row r="8" spans="1:32" x14ac:dyDescent="0.25">
      <c r="A8" s="63" t="s">
        <v>484</v>
      </c>
      <c r="B8" s="106">
        <v>0</v>
      </c>
      <c r="C8" s="203">
        <v>0</v>
      </c>
      <c r="D8" s="203">
        <v>182</v>
      </c>
      <c r="E8" s="203">
        <v>0</v>
      </c>
      <c r="F8" s="203">
        <v>0</v>
      </c>
      <c r="G8" s="203">
        <v>182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>
        <v>0</v>
      </c>
      <c r="AD8" s="203">
        <v>0</v>
      </c>
      <c r="AE8" s="203">
        <v>0</v>
      </c>
      <c r="AF8" s="46">
        <v>0</v>
      </c>
    </row>
    <row r="9" spans="1:32" x14ac:dyDescent="0.25">
      <c r="A9" s="63" t="s">
        <v>485</v>
      </c>
      <c r="B9" s="106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>
        <v>0</v>
      </c>
      <c r="AD9" s="203">
        <v>0</v>
      </c>
      <c r="AE9" s="203">
        <v>0</v>
      </c>
      <c r="AF9" s="46">
        <v>0</v>
      </c>
    </row>
    <row r="10" spans="1:32" x14ac:dyDescent="0.25">
      <c r="A10" s="63" t="s">
        <v>486</v>
      </c>
      <c r="B10" s="106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>
        <v>0</v>
      </c>
      <c r="AD10" s="203">
        <v>0</v>
      </c>
      <c r="AE10" s="203">
        <v>0</v>
      </c>
      <c r="AF10" s="46">
        <v>0</v>
      </c>
    </row>
    <row r="11" spans="1:32" x14ac:dyDescent="0.25">
      <c r="A11" s="63" t="s">
        <v>487</v>
      </c>
      <c r="B11" s="106">
        <v>0</v>
      </c>
      <c r="C11" s="203">
        <v>0</v>
      </c>
      <c r="D11" s="203">
        <v>0</v>
      </c>
      <c r="E11" s="203">
        <v>178</v>
      </c>
      <c r="F11" s="203">
        <v>0</v>
      </c>
      <c r="G11" s="203">
        <v>178</v>
      </c>
      <c r="H11" s="203">
        <v>0</v>
      </c>
      <c r="I11" s="203">
        <v>0</v>
      </c>
      <c r="J11" s="203">
        <v>0</v>
      </c>
      <c r="K11" s="203">
        <v>0</v>
      </c>
      <c r="L11" s="203">
        <v>178</v>
      </c>
      <c r="M11" s="203">
        <v>0</v>
      </c>
      <c r="N11" s="203">
        <v>178</v>
      </c>
      <c r="O11" s="203">
        <v>0</v>
      </c>
      <c r="P11" s="203">
        <v>0</v>
      </c>
      <c r="Q11" s="203">
        <v>0</v>
      </c>
      <c r="R11" s="203">
        <v>0</v>
      </c>
      <c r="S11" s="203">
        <v>178</v>
      </c>
      <c r="T11" s="203">
        <v>0</v>
      </c>
      <c r="U11" s="203">
        <v>178</v>
      </c>
      <c r="V11" s="203">
        <v>0</v>
      </c>
      <c r="W11" s="203">
        <v>0</v>
      </c>
      <c r="X11" s="203">
        <v>0</v>
      </c>
      <c r="Y11" s="203">
        <v>0</v>
      </c>
      <c r="Z11" s="203">
        <v>178</v>
      </c>
      <c r="AA11" s="203">
        <v>0</v>
      </c>
      <c r="AB11" s="203">
        <v>178</v>
      </c>
      <c r="AC11" s="203">
        <v>0</v>
      </c>
      <c r="AD11" s="203">
        <v>0</v>
      </c>
      <c r="AE11" s="203">
        <v>0</v>
      </c>
      <c r="AF11" s="46">
        <v>0</v>
      </c>
    </row>
    <row r="12" spans="1:32" x14ac:dyDescent="0.25">
      <c r="A12" s="63" t="s">
        <v>488</v>
      </c>
      <c r="B12" s="106">
        <v>714</v>
      </c>
      <c r="C12" s="203">
        <v>1247</v>
      </c>
      <c r="D12" s="203">
        <v>1247</v>
      </c>
      <c r="E12" s="203">
        <v>0</v>
      </c>
      <c r="F12" s="203">
        <v>1811</v>
      </c>
      <c r="G12" s="203">
        <v>1136</v>
      </c>
      <c r="H12" s="203">
        <v>532</v>
      </c>
      <c r="I12" s="203">
        <v>532</v>
      </c>
      <c r="J12" s="203">
        <v>1136</v>
      </c>
      <c r="K12" s="203">
        <v>1136</v>
      </c>
      <c r="L12" s="203">
        <v>364</v>
      </c>
      <c r="M12" s="203">
        <v>1629</v>
      </c>
      <c r="N12" s="203">
        <v>1136</v>
      </c>
      <c r="O12" s="203">
        <v>350</v>
      </c>
      <c r="P12" s="203">
        <v>532</v>
      </c>
      <c r="Q12" s="203">
        <v>1366</v>
      </c>
      <c r="R12" s="203">
        <v>1322</v>
      </c>
      <c r="S12" s="203">
        <v>364</v>
      </c>
      <c r="T12" s="203">
        <v>2055</v>
      </c>
      <c r="U12" s="203">
        <v>1322</v>
      </c>
      <c r="V12" s="203">
        <v>350</v>
      </c>
      <c r="W12" s="203">
        <v>532</v>
      </c>
      <c r="X12" s="203">
        <v>1322</v>
      </c>
      <c r="Y12" s="203">
        <v>1322</v>
      </c>
      <c r="Z12" s="203">
        <v>364</v>
      </c>
      <c r="AA12" s="203">
        <v>554</v>
      </c>
      <c r="AB12" s="203">
        <v>1322</v>
      </c>
      <c r="AC12" s="203">
        <v>350</v>
      </c>
      <c r="AD12" s="203">
        <v>532</v>
      </c>
      <c r="AE12" s="203">
        <v>1322</v>
      </c>
      <c r="AF12" s="46">
        <v>1322</v>
      </c>
    </row>
    <row r="13" spans="1:32" x14ac:dyDescent="0.25">
      <c r="A13" s="63" t="s">
        <v>489</v>
      </c>
      <c r="B13" s="106">
        <v>2708</v>
      </c>
      <c r="C13" s="203">
        <v>4486</v>
      </c>
      <c r="D13" s="203">
        <v>4090</v>
      </c>
      <c r="E13" s="203">
        <v>3572</v>
      </c>
      <c r="F13" s="203">
        <v>4784</v>
      </c>
      <c r="G13" s="203">
        <v>4454</v>
      </c>
      <c r="H13" s="203">
        <v>3532</v>
      </c>
      <c r="I13" s="203">
        <v>3624</v>
      </c>
      <c r="J13" s="203">
        <v>4818</v>
      </c>
      <c r="K13" s="203">
        <v>4636</v>
      </c>
      <c r="L13" s="203">
        <v>3936</v>
      </c>
      <c r="M13" s="203">
        <v>5419</v>
      </c>
      <c r="N13" s="203">
        <v>5004</v>
      </c>
      <c r="O13" s="203">
        <v>4313</v>
      </c>
      <c r="P13" s="203">
        <v>3949</v>
      </c>
      <c r="Q13" s="203">
        <v>4632</v>
      </c>
      <c r="R13" s="203">
        <v>4264</v>
      </c>
      <c r="S13" s="203">
        <v>3696</v>
      </c>
      <c r="T13" s="203">
        <v>5157</v>
      </c>
      <c r="U13" s="203">
        <v>4632</v>
      </c>
      <c r="V13" s="203">
        <v>4181</v>
      </c>
      <c r="W13" s="203">
        <v>3763</v>
      </c>
      <c r="X13" s="203">
        <v>4632</v>
      </c>
      <c r="Y13" s="203">
        <v>4264</v>
      </c>
      <c r="Z13" s="203">
        <v>3696</v>
      </c>
      <c r="AA13" s="203">
        <v>3296</v>
      </c>
      <c r="AB13" s="203">
        <v>4818</v>
      </c>
      <c r="AC13" s="203">
        <v>4181</v>
      </c>
      <c r="AD13" s="203">
        <v>3763</v>
      </c>
      <c r="AE13" s="203">
        <v>4446</v>
      </c>
      <c r="AF13" s="46">
        <v>4264</v>
      </c>
    </row>
    <row r="14" spans="1:32" x14ac:dyDescent="0.25">
      <c r="A14" s="63" t="s">
        <v>490</v>
      </c>
      <c r="B14" s="106">
        <v>5247</v>
      </c>
      <c r="C14" s="203">
        <v>5799</v>
      </c>
      <c r="D14" s="203">
        <v>5590</v>
      </c>
      <c r="E14" s="203">
        <v>3253</v>
      </c>
      <c r="F14" s="203">
        <v>5157</v>
      </c>
      <c r="G14" s="203">
        <v>5628</v>
      </c>
      <c r="H14" s="203">
        <v>4756</v>
      </c>
      <c r="I14" s="203">
        <v>4918</v>
      </c>
      <c r="J14" s="203">
        <v>5487</v>
      </c>
      <c r="K14" s="203">
        <v>6017</v>
      </c>
      <c r="L14" s="203">
        <v>3446</v>
      </c>
      <c r="M14" s="203">
        <v>4881</v>
      </c>
      <c r="N14" s="203">
        <v>6017</v>
      </c>
      <c r="O14" s="203">
        <v>4918</v>
      </c>
      <c r="P14" s="203">
        <v>4918</v>
      </c>
      <c r="Q14" s="203">
        <v>5912</v>
      </c>
      <c r="R14" s="203">
        <v>5941</v>
      </c>
      <c r="S14" s="203">
        <v>3791</v>
      </c>
      <c r="T14" s="203">
        <v>5444</v>
      </c>
      <c r="U14" s="203">
        <v>5941</v>
      </c>
      <c r="V14" s="203">
        <v>5449</v>
      </c>
      <c r="W14" s="203">
        <v>5077</v>
      </c>
      <c r="X14" s="203">
        <v>6291</v>
      </c>
      <c r="Y14" s="203">
        <v>5941</v>
      </c>
      <c r="Z14" s="203">
        <v>3791</v>
      </c>
      <c r="AA14" s="203">
        <v>4835</v>
      </c>
      <c r="AB14" s="203">
        <v>5755</v>
      </c>
      <c r="AC14" s="203">
        <v>5449</v>
      </c>
      <c r="AD14" s="203">
        <v>5077</v>
      </c>
      <c r="AE14" s="203">
        <v>6105</v>
      </c>
      <c r="AF14" s="46">
        <v>5941</v>
      </c>
    </row>
    <row r="15" spans="1:32" x14ac:dyDescent="0.25">
      <c r="A15" s="63" t="s">
        <v>491</v>
      </c>
      <c r="B15" s="106">
        <v>6957</v>
      </c>
      <c r="C15" s="203">
        <v>6616</v>
      </c>
      <c r="D15" s="203">
        <v>7430</v>
      </c>
      <c r="E15" s="203">
        <v>6465</v>
      </c>
      <c r="F15" s="203">
        <v>6104</v>
      </c>
      <c r="G15" s="203">
        <v>6549</v>
      </c>
      <c r="H15" s="203">
        <v>6381</v>
      </c>
      <c r="I15" s="203">
        <v>6502</v>
      </c>
      <c r="J15" s="203">
        <v>5899</v>
      </c>
      <c r="K15" s="203">
        <v>6433</v>
      </c>
      <c r="L15" s="203">
        <v>5792</v>
      </c>
      <c r="M15" s="203">
        <v>6158</v>
      </c>
      <c r="N15" s="203">
        <v>5883</v>
      </c>
      <c r="O15" s="203">
        <v>6542</v>
      </c>
      <c r="P15" s="203">
        <v>6459</v>
      </c>
      <c r="Q15" s="203">
        <v>6252</v>
      </c>
      <c r="R15" s="203">
        <v>6815</v>
      </c>
      <c r="S15" s="203">
        <v>5955</v>
      </c>
      <c r="T15" s="203">
        <v>6516</v>
      </c>
      <c r="U15" s="203">
        <v>5964</v>
      </c>
      <c r="V15" s="203">
        <v>6548</v>
      </c>
      <c r="W15" s="203">
        <v>6284</v>
      </c>
      <c r="X15" s="203">
        <v>6432</v>
      </c>
      <c r="Y15" s="203">
        <v>6826</v>
      </c>
      <c r="Z15" s="203">
        <v>5966</v>
      </c>
      <c r="AA15" s="203">
        <v>6565</v>
      </c>
      <c r="AB15" s="203">
        <v>5761</v>
      </c>
      <c r="AC15" s="203">
        <v>6601</v>
      </c>
      <c r="AD15" s="203">
        <v>6295</v>
      </c>
      <c r="AE15" s="203">
        <v>6729</v>
      </c>
      <c r="AF15" s="46">
        <v>6868</v>
      </c>
    </row>
    <row r="16" spans="1:32" x14ac:dyDescent="0.25">
      <c r="A16" s="63" t="s">
        <v>492</v>
      </c>
      <c r="B16" s="106">
        <v>4762</v>
      </c>
      <c r="C16" s="203">
        <v>5375</v>
      </c>
      <c r="D16" s="203">
        <v>5087</v>
      </c>
      <c r="E16" s="203">
        <v>5410</v>
      </c>
      <c r="F16" s="203">
        <v>5483</v>
      </c>
      <c r="G16" s="203">
        <v>5683</v>
      </c>
      <c r="H16" s="203">
        <v>5999</v>
      </c>
      <c r="I16" s="203">
        <v>5300</v>
      </c>
      <c r="J16" s="203">
        <v>6255</v>
      </c>
      <c r="K16" s="203">
        <v>5831</v>
      </c>
      <c r="L16" s="203">
        <v>5282</v>
      </c>
      <c r="M16" s="203">
        <v>5951</v>
      </c>
      <c r="N16" s="203">
        <v>5694</v>
      </c>
      <c r="O16" s="203">
        <v>5109</v>
      </c>
      <c r="P16" s="203">
        <v>5300</v>
      </c>
      <c r="Q16" s="203">
        <v>6360</v>
      </c>
      <c r="R16" s="203">
        <v>6029</v>
      </c>
      <c r="S16" s="203">
        <v>5716</v>
      </c>
      <c r="T16" s="203">
        <v>5821</v>
      </c>
      <c r="U16" s="203">
        <v>6301</v>
      </c>
      <c r="V16" s="203">
        <v>5694</v>
      </c>
      <c r="W16" s="203">
        <v>5897</v>
      </c>
      <c r="X16" s="203">
        <v>5885</v>
      </c>
      <c r="Y16" s="203">
        <v>5683</v>
      </c>
      <c r="Z16" s="203">
        <v>5565</v>
      </c>
      <c r="AA16" s="203">
        <v>5743</v>
      </c>
      <c r="AB16" s="203">
        <v>5776</v>
      </c>
      <c r="AC16" s="203">
        <v>5522</v>
      </c>
      <c r="AD16" s="203">
        <v>5545</v>
      </c>
      <c r="AE16" s="203">
        <v>5572</v>
      </c>
      <c r="AF16" s="46">
        <v>5371</v>
      </c>
    </row>
    <row r="17" spans="1:32" x14ac:dyDescent="0.25">
      <c r="A17" s="63" t="s">
        <v>493</v>
      </c>
      <c r="B17" s="106">
        <v>5283</v>
      </c>
      <c r="C17" s="203">
        <v>5320</v>
      </c>
      <c r="D17" s="203">
        <v>5752</v>
      </c>
      <c r="E17" s="203">
        <v>4064</v>
      </c>
      <c r="F17" s="203">
        <v>5113</v>
      </c>
      <c r="G17" s="203">
        <v>5301</v>
      </c>
      <c r="H17" s="203">
        <v>5315</v>
      </c>
      <c r="I17" s="203">
        <v>5304</v>
      </c>
      <c r="J17" s="203">
        <v>5341</v>
      </c>
      <c r="K17" s="203">
        <v>5727</v>
      </c>
      <c r="L17" s="203">
        <v>3726</v>
      </c>
      <c r="M17" s="203">
        <v>5078</v>
      </c>
      <c r="N17" s="203">
        <v>5330</v>
      </c>
      <c r="O17" s="203">
        <v>5300</v>
      </c>
      <c r="P17" s="203">
        <v>5304</v>
      </c>
      <c r="Q17" s="203">
        <v>5065</v>
      </c>
      <c r="R17" s="203">
        <v>5465</v>
      </c>
      <c r="S17" s="203">
        <v>3802</v>
      </c>
      <c r="T17" s="203">
        <v>5062</v>
      </c>
      <c r="U17" s="203">
        <v>5650</v>
      </c>
      <c r="V17" s="203">
        <v>5468</v>
      </c>
      <c r="W17" s="203">
        <v>5096</v>
      </c>
      <c r="X17" s="203">
        <v>5031</v>
      </c>
      <c r="Y17" s="203">
        <v>4923</v>
      </c>
      <c r="Z17" s="203">
        <v>3602</v>
      </c>
      <c r="AA17" s="203">
        <v>4801</v>
      </c>
      <c r="AB17" s="203">
        <v>5118</v>
      </c>
      <c r="AC17" s="203">
        <v>5248</v>
      </c>
      <c r="AD17" s="203">
        <v>5062</v>
      </c>
      <c r="AE17" s="203">
        <v>5031</v>
      </c>
      <c r="AF17" s="46">
        <v>5235</v>
      </c>
    </row>
    <row r="18" spans="1:32" x14ac:dyDescent="0.25">
      <c r="A18" s="63" t="s">
        <v>494</v>
      </c>
      <c r="B18" s="106">
        <v>5462</v>
      </c>
      <c r="C18" s="203">
        <v>6999</v>
      </c>
      <c r="D18" s="203">
        <v>7162</v>
      </c>
      <c r="E18" s="203">
        <v>5019</v>
      </c>
      <c r="F18" s="203">
        <v>6169</v>
      </c>
      <c r="G18" s="203">
        <v>7906</v>
      </c>
      <c r="H18" s="203">
        <v>5363</v>
      </c>
      <c r="I18" s="203">
        <v>5573</v>
      </c>
      <c r="J18" s="203">
        <v>7267</v>
      </c>
      <c r="K18" s="203">
        <v>7480</v>
      </c>
      <c r="L18" s="203">
        <v>5290</v>
      </c>
      <c r="M18" s="203">
        <v>6543</v>
      </c>
      <c r="N18" s="203">
        <v>7992</v>
      </c>
      <c r="O18" s="203">
        <v>5729</v>
      </c>
      <c r="P18" s="203">
        <v>5573</v>
      </c>
      <c r="Q18" s="203">
        <v>6601</v>
      </c>
      <c r="R18" s="203">
        <v>7490</v>
      </c>
      <c r="S18" s="203">
        <v>5111</v>
      </c>
      <c r="T18" s="203">
        <v>5576</v>
      </c>
      <c r="U18" s="203">
        <v>7252</v>
      </c>
      <c r="V18" s="203">
        <v>5805</v>
      </c>
      <c r="W18" s="203">
        <v>5887</v>
      </c>
      <c r="X18" s="203">
        <v>6409</v>
      </c>
      <c r="Y18" s="203">
        <v>7142</v>
      </c>
      <c r="Z18" s="203">
        <v>5233</v>
      </c>
      <c r="AA18" s="203">
        <v>5724</v>
      </c>
      <c r="AB18" s="203">
        <v>7203</v>
      </c>
      <c r="AC18" s="203">
        <v>5613</v>
      </c>
      <c r="AD18" s="203">
        <v>5873</v>
      </c>
      <c r="AE18" s="203">
        <v>6595</v>
      </c>
      <c r="AF18" s="46">
        <v>7747</v>
      </c>
    </row>
    <row r="19" spans="1:32" x14ac:dyDescent="0.25">
      <c r="A19" s="63" t="s">
        <v>495</v>
      </c>
      <c r="B19" s="106">
        <v>6169</v>
      </c>
      <c r="C19" s="203">
        <v>5349</v>
      </c>
      <c r="D19" s="203">
        <v>5005</v>
      </c>
      <c r="E19" s="203">
        <v>4341</v>
      </c>
      <c r="F19" s="203">
        <v>6182</v>
      </c>
      <c r="G19" s="203">
        <v>5463</v>
      </c>
      <c r="H19" s="203">
        <v>6009</v>
      </c>
      <c r="I19" s="203">
        <v>6277</v>
      </c>
      <c r="J19" s="203">
        <v>5671</v>
      </c>
      <c r="K19" s="203">
        <v>4971</v>
      </c>
      <c r="L19" s="203">
        <v>4201</v>
      </c>
      <c r="M19" s="203">
        <v>6246</v>
      </c>
      <c r="N19" s="203">
        <v>5584</v>
      </c>
      <c r="O19" s="203">
        <v>6145</v>
      </c>
      <c r="P19" s="203">
        <v>6245</v>
      </c>
      <c r="Q19" s="203">
        <v>5283</v>
      </c>
      <c r="R19" s="203">
        <v>4746</v>
      </c>
      <c r="S19" s="203">
        <v>3983</v>
      </c>
      <c r="T19" s="203">
        <v>5811</v>
      </c>
      <c r="U19" s="203">
        <v>5327</v>
      </c>
      <c r="V19" s="203">
        <v>6118</v>
      </c>
      <c r="W19" s="203">
        <v>6382</v>
      </c>
      <c r="X19" s="203">
        <v>5076</v>
      </c>
      <c r="Y19" s="203">
        <v>5234</v>
      </c>
      <c r="Z19" s="203">
        <v>4275</v>
      </c>
      <c r="AA19" s="203">
        <v>6580</v>
      </c>
      <c r="AB19" s="203">
        <v>5114</v>
      </c>
      <c r="AC19" s="203">
        <v>6429</v>
      </c>
      <c r="AD19" s="203">
        <v>6543</v>
      </c>
      <c r="AE19" s="203">
        <v>5214</v>
      </c>
      <c r="AF19" s="46">
        <v>4750</v>
      </c>
    </row>
    <row r="20" spans="1:32" x14ac:dyDescent="0.25">
      <c r="A20" s="63" t="s">
        <v>496</v>
      </c>
      <c r="B20" s="106">
        <v>5654</v>
      </c>
      <c r="C20" s="203">
        <v>6962</v>
      </c>
      <c r="D20" s="203">
        <v>6956</v>
      </c>
      <c r="E20" s="203">
        <v>4529</v>
      </c>
      <c r="F20" s="203">
        <v>6015</v>
      </c>
      <c r="G20" s="203">
        <v>6649</v>
      </c>
      <c r="H20" s="203">
        <v>5883</v>
      </c>
      <c r="I20" s="203">
        <v>5170</v>
      </c>
      <c r="J20" s="203">
        <v>6418</v>
      </c>
      <c r="K20" s="203">
        <v>6905</v>
      </c>
      <c r="L20" s="203">
        <v>4325</v>
      </c>
      <c r="M20" s="203">
        <v>5996</v>
      </c>
      <c r="N20" s="203">
        <v>6585</v>
      </c>
      <c r="O20" s="203">
        <v>5933</v>
      </c>
      <c r="P20" s="203">
        <v>5221</v>
      </c>
      <c r="Q20" s="203">
        <v>6833</v>
      </c>
      <c r="R20" s="203">
        <v>6546</v>
      </c>
      <c r="S20" s="203">
        <v>4275</v>
      </c>
      <c r="T20" s="203">
        <v>6698</v>
      </c>
      <c r="U20" s="203">
        <v>5993</v>
      </c>
      <c r="V20" s="203">
        <v>5653</v>
      </c>
      <c r="W20" s="203">
        <v>4989</v>
      </c>
      <c r="X20" s="203">
        <v>7179</v>
      </c>
      <c r="Y20" s="203">
        <v>7172</v>
      </c>
      <c r="Z20" s="203">
        <v>4530</v>
      </c>
      <c r="AA20" s="203">
        <v>5900</v>
      </c>
      <c r="AB20" s="203">
        <v>6473</v>
      </c>
      <c r="AC20" s="203">
        <v>5845</v>
      </c>
      <c r="AD20" s="203">
        <v>5218</v>
      </c>
      <c r="AE20" s="203">
        <v>6862</v>
      </c>
      <c r="AF20" s="46">
        <v>7172</v>
      </c>
    </row>
    <row r="21" spans="1:32" x14ac:dyDescent="0.25">
      <c r="A21" s="63" t="s">
        <v>497</v>
      </c>
      <c r="B21" s="106">
        <v>4122</v>
      </c>
      <c r="C21" s="203">
        <v>5441</v>
      </c>
      <c r="D21" s="203">
        <v>6374</v>
      </c>
      <c r="E21" s="203">
        <v>5539</v>
      </c>
      <c r="F21" s="203">
        <v>5174</v>
      </c>
      <c r="G21" s="203">
        <v>5601</v>
      </c>
      <c r="H21" s="203">
        <v>3810</v>
      </c>
      <c r="I21" s="203">
        <v>3853</v>
      </c>
      <c r="J21" s="203">
        <v>5352</v>
      </c>
      <c r="K21" s="203">
        <v>5908</v>
      </c>
      <c r="L21" s="203">
        <v>5059</v>
      </c>
      <c r="M21" s="203">
        <v>5081</v>
      </c>
      <c r="N21" s="203">
        <v>5486</v>
      </c>
      <c r="O21" s="203">
        <v>4026</v>
      </c>
      <c r="P21" s="203">
        <v>3853</v>
      </c>
      <c r="Q21" s="203">
        <v>5398</v>
      </c>
      <c r="R21" s="203">
        <v>5863</v>
      </c>
      <c r="S21" s="203">
        <v>4814</v>
      </c>
      <c r="T21" s="203">
        <v>4781</v>
      </c>
      <c r="U21" s="203">
        <v>6019</v>
      </c>
      <c r="V21" s="203">
        <v>4461</v>
      </c>
      <c r="W21" s="203">
        <v>4414</v>
      </c>
      <c r="X21" s="203">
        <v>5185</v>
      </c>
      <c r="Y21" s="203">
        <v>5396</v>
      </c>
      <c r="Z21" s="203">
        <v>4531</v>
      </c>
      <c r="AA21" s="203">
        <v>4634</v>
      </c>
      <c r="AB21" s="203">
        <v>5704</v>
      </c>
      <c r="AC21" s="203">
        <v>4129</v>
      </c>
      <c r="AD21" s="203">
        <v>4201</v>
      </c>
      <c r="AE21" s="203">
        <v>5659</v>
      </c>
      <c r="AF21" s="46">
        <v>5528</v>
      </c>
    </row>
    <row r="22" spans="1:32" x14ac:dyDescent="0.25">
      <c r="A22" s="63" t="s">
        <v>498</v>
      </c>
      <c r="B22" s="106">
        <v>5387</v>
      </c>
      <c r="C22" s="203">
        <v>6706</v>
      </c>
      <c r="D22" s="203">
        <v>6534</v>
      </c>
      <c r="E22" s="203">
        <v>4347</v>
      </c>
      <c r="F22" s="203">
        <v>6667</v>
      </c>
      <c r="G22" s="203">
        <v>5729</v>
      </c>
      <c r="H22" s="203">
        <v>5059</v>
      </c>
      <c r="I22" s="203">
        <v>5779</v>
      </c>
      <c r="J22" s="203">
        <v>7098</v>
      </c>
      <c r="K22" s="203">
        <v>6677</v>
      </c>
      <c r="L22" s="203">
        <v>4529</v>
      </c>
      <c r="M22" s="203">
        <v>6877</v>
      </c>
      <c r="N22" s="203">
        <v>5884</v>
      </c>
      <c r="O22" s="203">
        <v>5274</v>
      </c>
      <c r="P22" s="203">
        <v>5623</v>
      </c>
      <c r="Q22" s="203">
        <v>6398</v>
      </c>
      <c r="R22" s="203">
        <v>7193</v>
      </c>
      <c r="S22" s="203">
        <v>4478</v>
      </c>
      <c r="T22" s="203">
        <v>6876</v>
      </c>
      <c r="U22" s="203">
        <v>5646</v>
      </c>
      <c r="V22" s="203">
        <v>5102</v>
      </c>
      <c r="W22" s="203">
        <v>5943</v>
      </c>
      <c r="X22" s="203">
        <v>6384</v>
      </c>
      <c r="Y22" s="203">
        <v>6413</v>
      </c>
      <c r="Z22" s="203">
        <v>4299</v>
      </c>
      <c r="AA22" s="203">
        <v>5612</v>
      </c>
      <c r="AB22" s="203">
        <v>5478</v>
      </c>
      <c r="AC22" s="203">
        <v>4904</v>
      </c>
      <c r="AD22" s="203">
        <v>5920</v>
      </c>
      <c r="AE22" s="203">
        <v>6384</v>
      </c>
      <c r="AF22" s="46">
        <v>6354</v>
      </c>
    </row>
    <row r="23" spans="1:32" x14ac:dyDescent="0.25">
      <c r="A23" s="63" t="s">
        <v>499</v>
      </c>
      <c r="B23" s="106">
        <v>4411</v>
      </c>
      <c r="C23" s="203">
        <v>5021</v>
      </c>
      <c r="D23" s="203">
        <v>5040</v>
      </c>
      <c r="E23" s="203">
        <v>5613</v>
      </c>
      <c r="F23" s="203">
        <v>4092</v>
      </c>
      <c r="G23" s="203">
        <v>5723</v>
      </c>
      <c r="H23" s="203">
        <v>5792</v>
      </c>
      <c r="I23" s="203">
        <v>5693</v>
      </c>
      <c r="J23" s="203">
        <v>6160</v>
      </c>
      <c r="K23" s="203">
        <v>6223</v>
      </c>
      <c r="L23" s="203">
        <v>6678</v>
      </c>
      <c r="M23" s="203">
        <v>4996</v>
      </c>
      <c r="N23" s="203">
        <v>5959</v>
      </c>
      <c r="O23" s="203">
        <v>5751</v>
      </c>
      <c r="P23" s="203">
        <v>5888</v>
      </c>
      <c r="Q23" s="203">
        <v>6530</v>
      </c>
      <c r="R23" s="203">
        <v>6028</v>
      </c>
      <c r="S23" s="203">
        <v>6407</v>
      </c>
      <c r="T23" s="203">
        <v>5471</v>
      </c>
      <c r="U23" s="203">
        <v>6302</v>
      </c>
      <c r="V23" s="203">
        <v>5804</v>
      </c>
      <c r="W23" s="203">
        <v>5993</v>
      </c>
      <c r="X23" s="203">
        <v>6894</v>
      </c>
      <c r="Y23" s="203">
        <v>6230</v>
      </c>
      <c r="Z23" s="203">
        <v>6932</v>
      </c>
      <c r="AA23" s="203">
        <v>6601</v>
      </c>
      <c r="AB23" s="203">
        <v>6466</v>
      </c>
      <c r="AC23" s="203">
        <v>6149</v>
      </c>
      <c r="AD23" s="203">
        <v>6308</v>
      </c>
      <c r="AE23" s="203">
        <v>6519</v>
      </c>
      <c r="AF23" s="46">
        <v>5687</v>
      </c>
    </row>
    <row r="24" spans="1:32" x14ac:dyDescent="0.25">
      <c r="A24" s="63" t="s">
        <v>500</v>
      </c>
      <c r="B24" s="106">
        <v>5669</v>
      </c>
      <c r="C24" s="203">
        <v>5934</v>
      </c>
      <c r="D24" s="203">
        <v>5205</v>
      </c>
      <c r="E24" s="203">
        <v>4695</v>
      </c>
      <c r="F24" s="203">
        <v>5597</v>
      </c>
      <c r="G24" s="203">
        <v>4639</v>
      </c>
      <c r="H24" s="203">
        <v>4724</v>
      </c>
      <c r="I24" s="203">
        <v>5274</v>
      </c>
      <c r="J24" s="203">
        <v>5534</v>
      </c>
      <c r="K24" s="203">
        <v>4847</v>
      </c>
      <c r="L24" s="203">
        <v>3756</v>
      </c>
      <c r="M24" s="203">
        <v>5529</v>
      </c>
      <c r="N24" s="203">
        <v>5003</v>
      </c>
      <c r="O24" s="203">
        <v>5088</v>
      </c>
      <c r="P24" s="203">
        <v>5430</v>
      </c>
      <c r="Q24" s="203">
        <v>5314</v>
      </c>
      <c r="R24" s="203">
        <v>4802</v>
      </c>
      <c r="S24" s="203">
        <v>3844</v>
      </c>
      <c r="T24" s="203">
        <v>5484</v>
      </c>
      <c r="U24" s="203">
        <v>5074</v>
      </c>
      <c r="V24" s="203">
        <v>5462</v>
      </c>
      <c r="W24" s="203">
        <v>5212</v>
      </c>
      <c r="X24" s="203">
        <v>5135</v>
      </c>
      <c r="Y24" s="203">
        <v>4665</v>
      </c>
      <c r="Z24" s="203">
        <v>3486</v>
      </c>
      <c r="AA24" s="203">
        <v>4597</v>
      </c>
      <c r="AB24" s="203">
        <v>5051</v>
      </c>
      <c r="AC24" s="203">
        <v>5283</v>
      </c>
      <c r="AD24" s="203">
        <v>4877</v>
      </c>
      <c r="AE24" s="203">
        <v>4865</v>
      </c>
      <c r="AF24" s="46">
        <v>4665</v>
      </c>
    </row>
    <row r="25" spans="1:32" x14ac:dyDescent="0.25">
      <c r="A25" s="63" t="s">
        <v>501</v>
      </c>
      <c r="B25" s="106">
        <v>5699</v>
      </c>
      <c r="C25" s="203">
        <v>6231</v>
      </c>
      <c r="D25" s="203">
        <v>6042</v>
      </c>
      <c r="E25" s="203">
        <v>3874</v>
      </c>
      <c r="F25" s="203">
        <v>6758</v>
      </c>
      <c r="G25" s="203">
        <v>6641</v>
      </c>
      <c r="H25" s="203">
        <v>6734</v>
      </c>
      <c r="I25" s="203">
        <v>6432</v>
      </c>
      <c r="J25" s="203">
        <v>6396</v>
      </c>
      <c r="K25" s="203">
        <v>6571</v>
      </c>
      <c r="L25" s="203">
        <v>4149</v>
      </c>
      <c r="M25" s="203">
        <v>6773</v>
      </c>
      <c r="N25" s="203">
        <v>6814</v>
      </c>
      <c r="O25" s="203">
        <v>6552</v>
      </c>
      <c r="P25" s="203">
        <v>6432</v>
      </c>
      <c r="Q25" s="203">
        <v>6436</v>
      </c>
      <c r="R25" s="203">
        <v>6601</v>
      </c>
      <c r="S25" s="203">
        <v>4969</v>
      </c>
      <c r="T25" s="203">
        <v>6408</v>
      </c>
      <c r="U25" s="203">
        <v>6354</v>
      </c>
      <c r="V25" s="203">
        <v>6924</v>
      </c>
      <c r="W25" s="203">
        <v>6992</v>
      </c>
      <c r="X25" s="203">
        <v>6203</v>
      </c>
      <c r="Y25" s="203">
        <v>6266</v>
      </c>
      <c r="Z25" s="203">
        <v>5084</v>
      </c>
      <c r="AA25" s="203">
        <v>6705</v>
      </c>
      <c r="AB25" s="203">
        <v>6175</v>
      </c>
      <c r="AC25" s="203">
        <v>6841</v>
      </c>
      <c r="AD25" s="203">
        <v>6825</v>
      </c>
      <c r="AE25" s="203">
        <v>6257</v>
      </c>
      <c r="AF25" s="46">
        <v>6080</v>
      </c>
    </row>
    <row r="26" spans="1:32" x14ac:dyDescent="0.25">
      <c r="A26" s="63" t="s">
        <v>502</v>
      </c>
      <c r="B26" s="106">
        <v>4619</v>
      </c>
      <c r="C26" s="203">
        <v>5525</v>
      </c>
      <c r="D26" s="203">
        <v>6220</v>
      </c>
      <c r="E26" s="203">
        <v>4034</v>
      </c>
      <c r="F26" s="203">
        <v>5663</v>
      </c>
      <c r="G26" s="203">
        <v>6408</v>
      </c>
      <c r="H26" s="203">
        <v>5131</v>
      </c>
      <c r="I26" s="203">
        <v>4995</v>
      </c>
      <c r="J26" s="203">
        <v>6102</v>
      </c>
      <c r="K26" s="203">
        <v>6437</v>
      </c>
      <c r="L26" s="203">
        <v>5460</v>
      </c>
      <c r="M26" s="203">
        <v>6237</v>
      </c>
      <c r="N26" s="203">
        <v>6235</v>
      </c>
      <c r="O26" s="203">
        <v>5123</v>
      </c>
      <c r="P26" s="203">
        <v>4883</v>
      </c>
      <c r="Q26" s="203">
        <v>6162</v>
      </c>
      <c r="R26" s="203">
        <v>5634</v>
      </c>
      <c r="S26" s="203">
        <v>5167</v>
      </c>
      <c r="T26" s="203">
        <v>6255</v>
      </c>
      <c r="U26" s="203">
        <v>5212</v>
      </c>
      <c r="V26" s="203">
        <v>4502</v>
      </c>
      <c r="W26" s="203">
        <v>4776</v>
      </c>
      <c r="X26" s="203">
        <v>5953</v>
      </c>
      <c r="Y26" s="203">
        <v>5912</v>
      </c>
      <c r="Z26" s="203">
        <v>5279</v>
      </c>
      <c r="AA26" s="203">
        <v>5744</v>
      </c>
      <c r="AB26" s="203">
        <v>5490</v>
      </c>
      <c r="AC26" s="203">
        <v>4780</v>
      </c>
      <c r="AD26" s="203">
        <v>5012</v>
      </c>
      <c r="AE26" s="203">
        <v>6440</v>
      </c>
      <c r="AF26" s="46">
        <v>6254</v>
      </c>
    </row>
    <row r="27" spans="1:32" x14ac:dyDescent="0.25">
      <c r="A27" s="63" t="s">
        <v>503</v>
      </c>
      <c r="B27" s="106">
        <v>6765</v>
      </c>
      <c r="C27" s="203">
        <v>8142</v>
      </c>
      <c r="D27" s="203">
        <v>7304</v>
      </c>
      <c r="E27" s="203">
        <v>7042</v>
      </c>
      <c r="F27" s="203">
        <v>6854</v>
      </c>
      <c r="G27" s="203">
        <v>7208</v>
      </c>
      <c r="H27" s="203">
        <v>5667</v>
      </c>
      <c r="I27" s="203">
        <v>6672</v>
      </c>
      <c r="J27" s="203">
        <v>8114</v>
      </c>
      <c r="K27" s="203">
        <v>7646</v>
      </c>
      <c r="L27" s="203">
        <v>6904</v>
      </c>
      <c r="M27" s="203">
        <v>7185</v>
      </c>
      <c r="N27" s="203">
        <v>7669</v>
      </c>
      <c r="O27" s="203">
        <v>5322</v>
      </c>
      <c r="P27" s="203">
        <v>6509</v>
      </c>
      <c r="Q27" s="203">
        <v>8144</v>
      </c>
      <c r="R27" s="203">
        <v>7424</v>
      </c>
      <c r="S27" s="203">
        <v>7076</v>
      </c>
      <c r="T27" s="203">
        <v>7560</v>
      </c>
      <c r="U27" s="203">
        <v>7986</v>
      </c>
      <c r="V27" s="203">
        <v>5917</v>
      </c>
      <c r="W27" s="203">
        <v>6848</v>
      </c>
      <c r="X27" s="203">
        <v>8027</v>
      </c>
      <c r="Y27" s="203">
        <v>7403</v>
      </c>
      <c r="Z27" s="203">
        <v>6999</v>
      </c>
      <c r="AA27" s="203">
        <v>6194</v>
      </c>
      <c r="AB27" s="203">
        <v>8005</v>
      </c>
      <c r="AC27" s="203">
        <v>5904</v>
      </c>
      <c r="AD27" s="203">
        <v>6656</v>
      </c>
      <c r="AE27" s="203">
        <v>7647</v>
      </c>
      <c r="AF27" s="46">
        <v>7418</v>
      </c>
    </row>
    <row r="28" spans="1:32" x14ac:dyDescent="0.25">
      <c r="A28" s="63" t="s">
        <v>504</v>
      </c>
      <c r="B28" s="106">
        <v>6041</v>
      </c>
      <c r="C28" s="203">
        <v>6004</v>
      </c>
      <c r="D28" s="203">
        <v>6478</v>
      </c>
      <c r="E28" s="203">
        <v>4002</v>
      </c>
      <c r="F28" s="203">
        <v>6882</v>
      </c>
      <c r="G28" s="203">
        <v>6289</v>
      </c>
      <c r="H28" s="203">
        <v>5230</v>
      </c>
      <c r="I28" s="203">
        <v>5506</v>
      </c>
      <c r="J28" s="203">
        <v>6245</v>
      </c>
      <c r="K28" s="203">
        <v>6530</v>
      </c>
      <c r="L28" s="203">
        <v>4228</v>
      </c>
      <c r="M28" s="203">
        <v>7100</v>
      </c>
      <c r="N28" s="203">
        <v>6517</v>
      </c>
      <c r="O28" s="203">
        <v>5304</v>
      </c>
      <c r="P28" s="203">
        <v>5356</v>
      </c>
      <c r="Q28" s="203">
        <v>6582</v>
      </c>
      <c r="R28" s="203">
        <v>6689</v>
      </c>
      <c r="S28" s="203">
        <v>4081</v>
      </c>
      <c r="T28" s="203">
        <v>7193</v>
      </c>
      <c r="U28" s="203">
        <v>6934</v>
      </c>
      <c r="V28" s="203">
        <v>5345</v>
      </c>
      <c r="W28" s="203">
        <v>5400</v>
      </c>
      <c r="X28" s="203">
        <v>6635</v>
      </c>
      <c r="Y28" s="203">
        <v>6491</v>
      </c>
      <c r="Z28" s="203">
        <v>3200</v>
      </c>
      <c r="AA28" s="203">
        <v>4818</v>
      </c>
      <c r="AB28" s="203">
        <v>7046</v>
      </c>
      <c r="AC28" s="203">
        <v>4966</v>
      </c>
      <c r="AD28" s="203">
        <v>5081</v>
      </c>
      <c r="AE28" s="203">
        <v>6467</v>
      </c>
      <c r="AF28" s="46">
        <v>6647</v>
      </c>
    </row>
    <row r="29" spans="1:32" ht="15.75" thickBot="1" x14ac:dyDescent="0.3">
      <c r="A29" s="82" t="s">
        <v>505</v>
      </c>
      <c r="B29" s="107">
        <v>2570</v>
      </c>
      <c r="C29" s="108">
        <v>6292</v>
      </c>
      <c r="D29" s="108">
        <v>7144</v>
      </c>
      <c r="E29" s="108">
        <v>2919</v>
      </c>
      <c r="F29" s="108">
        <v>6649</v>
      </c>
      <c r="G29" s="108">
        <v>6596</v>
      </c>
      <c r="H29" s="108">
        <v>3903</v>
      </c>
      <c r="I29" s="108">
        <v>2620</v>
      </c>
      <c r="J29" s="108">
        <v>5534</v>
      </c>
      <c r="K29" s="108">
        <v>5996</v>
      </c>
      <c r="L29" s="108">
        <v>2512</v>
      </c>
      <c r="M29" s="108">
        <v>6275</v>
      </c>
      <c r="N29" s="108">
        <v>5995</v>
      </c>
      <c r="O29" s="108">
        <v>3903</v>
      </c>
      <c r="P29" s="108">
        <v>2759</v>
      </c>
      <c r="Q29" s="108">
        <v>6186</v>
      </c>
      <c r="R29" s="108">
        <v>6186</v>
      </c>
      <c r="S29" s="108">
        <v>2870</v>
      </c>
      <c r="T29" s="108">
        <v>6355</v>
      </c>
      <c r="U29" s="108">
        <v>6159</v>
      </c>
      <c r="V29" s="108">
        <v>4207</v>
      </c>
      <c r="W29" s="108">
        <v>3110</v>
      </c>
      <c r="X29" s="108">
        <v>6733</v>
      </c>
      <c r="Y29" s="108">
        <v>6062</v>
      </c>
      <c r="Z29" s="108">
        <v>2294</v>
      </c>
      <c r="AA29" s="108">
        <v>4359</v>
      </c>
      <c r="AB29" s="108">
        <v>5974</v>
      </c>
      <c r="AC29" s="108">
        <v>4197</v>
      </c>
      <c r="AD29" s="108">
        <v>3113</v>
      </c>
      <c r="AE29" s="108">
        <v>6513</v>
      </c>
      <c r="AF29" s="46">
        <v>6043</v>
      </c>
    </row>
    <row r="30" spans="1:32" ht="15.75" thickBot="1" x14ac:dyDescent="0.3">
      <c r="A30" s="113" t="s">
        <v>465</v>
      </c>
      <c r="B30" s="110">
        <v>88239</v>
      </c>
      <c r="C30" s="111">
        <v>104546</v>
      </c>
      <c r="D30" s="111">
        <v>107009</v>
      </c>
      <c r="E30" s="111">
        <v>80231</v>
      </c>
      <c r="F30" s="111">
        <v>101886</v>
      </c>
      <c r="G30" s="111">
        <v>106882</v>
      </c>
      <c r="H30" s="111">
        <v>91722</v>
      </c>
      <c r="I30" s="111">
        <v>91395</v>
      </c>
      <c r="J30" s="111">
        <v>106106</v>
      </c>
      <c r="K30" s="111">
        <v>108320</v>
      </c>
      <c r="L30" s="111">
        <v>81514</v>
      </c>
      <c r="M30" s="111">
        <v>104868</v>
      </c>
      <c r="N30" s="111">
        <v>108066</v>
      </c>
      <c r="O30" s="111">
        <v>92766</v>
      </c>
      <c r="P30" s="111">
        <v>91743</v>
      </c>
      <c r="Q30" s="111">
        <v>106777</v>
      </c>
      <c r="R30" s="111">
        <v>106511</v>
      </c>
      <c r="S30" s="111">
        <v>82276</v>
      </c>
      <c r="T30" s="111">
        <v>105251</v>
      </c>
      <c r="U30" s="111">
        <v>106863</v>
      </c>
      <c r="V30" s="111">
        <v>94327</v>
      </c>
      <c r="W30" s="111">
        <v>93556</v>
      </c>
      <c r="X30" s="111">
        <v>106441</v>
      </c>
      <c r="Y30" s="111">
        <v>104818</v>
      </c>
      <c r="Z30" s="111">
        <v>81016</v>
      </c>
      <c r="AA30" s="111">
        <v>94169</v>
      </c>
      <c r="AB30" s="111">
        <v>105174</v>
      </c>
      <c r="AC30" s="111">
        <v>93728</v>
      </c>
      <c r="AD30" s="111">
        <v>92862</v>
      </c>
      <c r="AE30" s="111">
        <v>105828</v>
      </c>
      <c r="AF30" s="140">
        <v>104819</v>
      </c>
    </row>
    <row r="31" spans="1:32" ht="15.75" thickBot="1" x14ac:dyDescent="0.3">
      <c r="AF31" s="205"/>
    </row>
    <row r="32" spans="1:32" ht="15.75" thickBot="1" x14ac:dyDescent="0.3">
      <c r="A32" s="72" t="s">
        <v>522</v>
      </c>
      <c r="B32" s="71" t="s">
        <v>570</v>
      </c>
      <c r="C32" s="71" t="s">
        <v>571</v>
      </c>
      <c r="D32" s="71" t="s">
        <v>572</v>
      </c>
      <c r="E32" s="71" t="s">
        <v>573</v>
      </c>
      <c r="F32" s="71" t="s">
        <v>574</v>
      </c>
      <c r="G32" s="71" t="s">
        <v>575</v>
      </c>
      <c r="H32" s="71" t="s">
        <v>576</v>
      </c>
      <c r="I32" s="71" t="s">
        <v>577</v>
      </c>
      <c r="J32" s="71" t="s">
        <v>578</v>
      </c>
      <c r="K32" s="71" t="s">
        <v>579</v>
      </c>
      <c r="L32" s="71" t="s">
        <v>580</v>
      </c>
      <c r="M32" s="71" t="s">
        <v>581</v>
      </c>
      <c r="N32" s="71" t="s">
        <v>582</v>
      </c>
      <c r="O32" s="71" t="s">
        <v>583</v>
      </c>
      <c r="P32" s="71" t="s">
        <v>584</v>
      </c>
      <c r="Q32" s="71" t="s">
        <v>585</v>
      </c>
      <c r="R32" s="71" t="s">
        <v>586</v>
      </c>
      <c r="S32" s="71" t="s">
        <v>587</v>
      </c>
      <c r="T32" s="71" t="s">
        <v>588</v>
      </c>
      <c r="U32" s="71" t="s">
        <v>589</v>
      </c>
      <c r="V32" s="71" t="s">
        <v>590</v>
      </c>
      <c r="W32" s="71" t="s">
        <v>591</v>
      </c>
      <c r="X32" s="71" t="s">
        <v>592</v>
      </c>
      <c r="Y32" s="71" t="s">
        <v>593</v>
      </c>
      <c r="Z32" s="71" t="s">
        <v>594</v>
      </c>
      <c r="AA32" s="71" t="s">
        <v>595</v>
      </c>
      <c r="AB32" s="71" t="s">
        <v>596</v>
      </c>
      <c r="AC32" s="71" t="s">
        <v>597</v>
      </c>
      <c r="AD32" s="73" t="s">
        <v>598</v>
      </c>
      <c r="AE32" s="29" t="s">
        <v>599</v>
      </c>
      <c r="AF32" s="206" t="s">
        <v>600</v>
      </c>
    </row>
    <row r="33" spans="1:32" x14ac:dyDescent="0.25">
      <c r="A33" s="64" t="s">
        <v>526</v>
      </c>
      <c r="B33" s="103" t="s">
        <v>527</v>
      </c>
      <c r="C33" s="78" t="s">
        <v>527</v>
      </c>
      <c r="D33" s="78" t="s">
        <v>527</v>
      </c>
      <c r="E33" s="78" t="s">
        <v>527</v>
      </c>
      <c r="F33" s="78" t="s">
        <v>527</v>
      </c>
      <c r="G33" s="78" t="s">
        <v>527</v>
      </c>
      <c r="H33" s="78" t="s">
        <v>527</v>
      </c>
      <c r="I33" s="78" t="s">
        <v>527</v>
      </c>
      <c r="J33" s="78" t="s">
        <v>527</v>
      </c>
      <c r="K33" s="78" t="s">
        <v>527</v>
      </c>
      <c r="L33" s="78" t="s">
        <v>527</v>
      </c>
      <c r="M33" s="78" t="s">
        <v>527</v>
      </c>
      <c r="N33" s="78" t="s">
        <v>527</v>
      </c>
      <c r="O33" s="78" t="s">
        <v>527</v>
      </c>
      <c r="P33" s="78" t="s">
        <v>527</v>
      </c>
      <c r="Q33" s="78" t="s">
        <v>527</v>
      </c>
      <c r="R33" s="78" t="s">
        <v>527</v>
      </c>
      <c r="S33" s="78" t="s">
        <v>527</v>
      </c>
      <c r="T33" s="78" t="s">
        <v>527</v>
      </c>
      <c r="U33" s="78" t="s">
        <v>527</v>
      </c>
      <c r="V33" s="78" t="s">
        <v>527</v>
      </c>
      <c r="W33" s="78" t="s">
        <v>527</v>
      </c>
      <c r="X33" s="78" t="s">
        <v>527</v>
      </c>
      <c r="Y33" s="78" t="s">
        <v>527</v>
      </c>
      <c r="Z33" s="78" t="s">
        <v>527</v>
      </c>
      <c r="AA33" s="78" t="s">
        <v>527</v>
      </c>
      <c r="AB33" s="78" t="s">
        <v>527</v>
      </c>
      <c r="AC33" s="78" t="s">
        <v>527</v>
      </c>
      <c r="AD33" s="78" t="s">
        <v>527</v>
      </c>
      <c r="AE33" s="78" t="s">
        <v>527</v>
      </c>
      <c r="AF33" s="79" t="s">
        <v>527</v>
      </c>
    </row>
    <row r="34" spans="1:32" x14ac:dyDescent="0.25">
      <c r="A34" s="64" t="s">
        <v>482</v>
      </c>
      <c r="B34" s="63">
        <v>0</v>
      </c>
      <c r="C34" s="192">
        <v>373</v>
      </c>
      <c r="D34" s="192">
        <v>567</v>
      </c>
      <c r="E34" s="192">
        <v>567</v>
      </c>
      <c r="F34" s="192">
        <v>194</v>
      </c>
      <c r="G34" s="192">
        <v>1417</v>
      </c>
      <c r="H34" s="192">
        <v>749</v>
      </c>
      <c r="I34" s="192">
        <v>373</v>
      </c>
      <c r="J34" s="192">
        <v>555</v>
      </c>
      <c r="K34" s="192">
        <v>749</v>
      </c>
      <c r="L34" s="192">
        <v>931</v>
      </c>
      <c r="M34" s="192">
        <v>376</v>
      </c>
      <c r="N34" s="192">
        <v>1599</v>
      </c>
      <c r="O34" s="192">
        <v>931</v>
      </c>
      <c r="P34" s="192">
        <v>555</v>
      </c>
      <c r="Q34" s="192">
        <v>555</v>
      </c>
      <c r="R34" s="192">
        <v>749</v>
      </c>
      <c r="S34" s="192">
        <v>931</v>
      </c>
      <c r="T34" s="192">
        <v>376</v>
      </c>
      <c r="U34" s="192">
        <v>1599</v>
      </c>
      <c r="V34" s="192">
        <v>931</v>
      </c>
      <c r="W34" s="192">
        <v>555</v>
      </c>
      <c r="X34" s="192">
        <v>555</v>
      </c>
      <c r="Y34" s="192">
        <v>749</v>
      </c>
      <c r="Z34" s="192">
        <v>931</v>
      </c>
      <c r="AA34" s="192">
        <v>376</v>
      </c>
      <c r="AB34" s="192">
        <v>1249</v>
      </c>
      <c r="AC34" s="192">
        <v>931</v>
      </c>
      <c r="AD34" s="192">
        <v>555</v>
      </c>
      <c r="AE34" s="192">
        <v>555</v>
      </c>
      <c r="AF34" s="64">
        <v>749</v>
      </c>
    </row>
    <row r="35" spans="1:32" x14ac:dyDescent="0.25">
      <c r="A35" s="64" t="s">
        <v>483</v>
      </c>
      <c r="B35" s="63">
        <v>0</v>
      </c>
      <c r="C35" s="192">
        <v>0</v>
      </c>
      <c r="D35" s="192">
        <v>0</v>
      </c>
      <c r="E35" s="192">
        <v>0</v>
      </c>
      <c r="F35" s="192">
        <v>0</v>
      </c>
      <c r="G35" s="192">
        <v>0</v>
      </c>
      <c r="H35" s="192">
        <v>0</v>
      </c>
      <c r="I35" s="192">
        <v>0</v>
      </c>
      <c r="J35" s="192">
        <v>0</v>
      </c>
      <c r="K35" s="192">
        <v>0</v>
      </c>
      <c r="L35" s="192">
        <v>0</v>
      </c>
      <c r="M35" s="192">
        <v>0</v>
      </c>
      <c r="N35" s="192">
        <v>0</v>
      </c>
      <c r="O35" s="192">
        <v>0</v>
      </c>
      <c r="P35" s="192">
        <v>0</v>
      </c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2">
        <v>0</v>
      </c>
      <c r="W35" s="192">
        <v>0</v>
      </c>
      <c r="X35" s="192">
        <v>0</v>
      </c>
      <c r="Y35" s="192">
        <v>0</v>
      </c>
      <c r="Z35" s="192">
        <v>0</v>
      </c>
      <c r="AA35" s="192">
        <v>0</v>
      </c>
      <c r="AB35" s="192">
        <v>0</v>
      </c>
      <c r="AC35" s="192">
        <v>0</v>
      </c>
      <c r="AD35" s="192">
        <v>0</v>
      </c>
      <c r="AE35" s="192">
        <v>0</v>
      </c>
      <c r="AF35" s="64">
        <v>0</v>
      </c>
    </row>
    <row r="36" spans="1:32" x14ac:dyDescent="0.25">
      <c r="A36" s="64" t="s">
        <v>484</v>
      </c>
      <c r="B36" s="63">
        <v>0</v>
      </c>
      <c r="C36" s="192">
        <v>0</v>
      </c>
      <c r="D36" s="192">
        <v>182</v>
      </c>
      <c r="E36" s="192">
        <v>0</v>
      </c>
      <c r="F36" s="192">
        <v>0</v>
      </c>
      <c r="G36" s="192">
        <v>182</v>
      </c>
      <c r="H36" s="192">
        <v>0</v>
      </c>
      <c r="I36" s="192">
        <v>0</v>
      </c>
      <c r="J36" s="192">
        <v>0</v>
      </c>
      <c r="K36" s="192">
        <v>0</v>
      </c>
      <c r="L36" s="192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2">
        <v>0</v>
      </c>
      <c r="W36" s="192">
        <v>0</v>
      </c>
      <c r="X36" s="192">
        <v>0</v>
      </c>
      <c r="Y36" s="192">
        <v>0</v>
      </c>
      <c r="Z36" s="192">
        <v>0</v>
      </c>
      <c r="AA36" s="192">
        <v>0</v>
      </c>
      <c r="AB36" s="192">
        <v>0</v>
      </c>
      <c r="AC36" s="192">
        <v>0</v>
      </c>
      <c r="AD36" s="192">
        <v>0</v>
      </c>
      <c r="AE36" s="192">
        <v>0</v>
      </c>
      <c r="AF36" s="64">
        <v>0</v>
      </c>
    </row>
    <row r="37" spans="1:32" x14ac:dyDescent="0.25">
      <c r="A37" s="64" t="s">
        <v>485</v>
      </c>
      <c r="B37" s="63">
        <v>0</v>
      </c>
      <c r="C37" s="192">
        <v>0</v>
      </c>
      <c r="D37" s="192">
        <v>0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2">
        <v>0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  <c r="AC37" s="192">
        <v>0</v>
      </c>
      <c r="AD37" s="192">
        <v>0</v>
      </c>
      <c r="AE37" s="192">
        <v>0</v>
      </c>
      <c r="AF37" s="64">
        <v>0</v>
      </c>
    </row>
    <row r="38" spans="1:32" x14ac:dyDescent="0.25">
      <c r="A38" s="64" t="s">
        <v>486</v>
      </c>
      <c r="B38" s="63">
        <v>0</v>
      </c>
      <c r="C38" s="192">
        <v>0</v>
      </c>
      <c r="D38" s="192">
        <v>0</v>
      </c>
      <c r="E38" s="192">
        <v>0</v>
      </c>
      <c r="F38" s="192">
        <v>0</v>
      </c>
      <c r="G38" s="192">
        <v>0</v>
      </c>
      <c r="H38" s="192">
        <v>0</v>
      </c>
      <c r="I38" s="192">
        <v>0</v>
      </c>
      <c r="J38" s="192">
        <v>0</v>
      </c>
      <c r="K38" s="192">
        <v>0</v>
      </c>
      <c r="L38" s="192">
        <v>0</v>
      </c>
      <c r="M38" s="192">
        <v>0</v>
      </c>
      <c r="N38" s="192">
        <v>0</v>
      </c>
      <c r="O38" s="192">
        <v>0</v>
      </c>
      <c r="P38" s="192">
        <v>0</v>
      </c>
      <c r="Q38" s="192">
        <v>0</v>
      </c>
      <c r="R38" s="192">
        <v>0</v>
      </c>
      <c r="S38" s="192">
        <v>0</v>
      </c>
      <c r="T38" s="192">
        <v>0</v>
      </c>
      <c r="U38" s="192">
        <v>0</v>
      </c>
      <c r="V38" s="192">
        <v>0</v>
      </c>
      <c r="W38" s="192">
        <v>0</v>
      </c>
      <c r="X38" s="192">
        <v>0</v>
      </c>
      <c r="Y38" s="192">
        <v>0</v>
      </c>
      <c r="Z38" s="192">
        <v>0</v>
      </c>
      <c r="AA38" s="192">
        <v>0</v>
      </c>
      <c r="AB38" s="192">
        <v>0</v>
      </c>
      <c r="AC38" s="192">
        <v>0</v>
      </c>
      <c r="AD38" s="192">
        <v>0</v>
      </c>
      <c r="AE38" s="192">
        <v>0</v>
      </c>
      <c r="AF38" s="64">
        <v>0</v>
      </c>
    </row>
    <row r="39" spans="1:32" x14ac:dyDescent="0.25">
      <c r="A39" s="64" t="s">
        <v>487</v>
      </c>
      <c r="B39" s="63">
        <v>0</v>
      </c>
      <c r="C39" s="192">
        <v>0</v>
      </c>
      <c r="D39" s="192">
        <v>0</v>
      </c>
      <c r="E39" s="192">
        <v>0</v>
      </c>
      <c r="F39" s="192">
        <v>0</v>
      </c>
      <c r="G39" s="192">
        <v>0</v>
      </c>
      <c r="H39" s="192">
        <v>0</v>
      </c>
      <c r="I39" s="192">
        <v>0</v>
      </c>
      <c r="J39" s="192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2">
        <v>0</v>
      </c>
      <c r="W39" s="192">
        <v>0</v>
      </c>
      <c r="X39" s="192">
        <v>0</v>
      </c>
      <c r="Y39" s="192">
        <v>0</v>
      </c>
      <c r="Z39" s="192">
        <v>0</v>
      </c>
      <c r="AA39" s="192">
        <v>0</v>
      </c>
      <c r="AB39" s="192">
        <v>0</v>
      </c>
      <c r="AC39" s="192">
        <v>0</v>
      </c>
      <c r="AD39" s="192">
        <v>0</v>
      </c>
      <c r="AE39" s="192">
        <v>0</v>
      </c>
      <c r="AF39" s="64">
        <v>0</v>
      </c>
    </row>
    <row r="40" spans="1:32" x14ac:dyDescent="0.25">
      <c r="A40" s="64" t="s">
        <v>488</v>
      </c>
      <c r="B40" s="63">
        <v>714</v>
      </c>
      <c r="C40" s="192">
        <v>1247</v>
      </c>
      <c r="D40" s="192">
        <v>1247</v>
      </c>
      <c r="E40" s="192">
        <v>0</v>
      </c>
      <c r="F40" s="192">
        <v>1811</v>
      </c>
      <c r="G40" s="192">
        <v>1136</v>
      </c>
      <c r="H40" s="192">
        <v>532</v>
      </c>
      <c r="I40" s="192">
        <v>532</v>
      </c>
      <c r="J40" s="192">
        <v>1136</v>
      </c>
      <c r="K40" s="192">
        <v>1136</v>
      </c>
      <c r="L40" s="192">
        <v>364</v>
      </c>
      <c r="M40" s="192">
        <v>1629</v>
      </c>
      <c r="N40" s="192">
        <v>1136</v>
      </c>
      <c r="O40" s="192">
        <v>350</v>
      </c>
      <c r="P40" s="192">
        <v>532</v>
      </c>
      <c r="Q40" s="192">
        <v>1136</v>
      </c>
      <c r="R40" s="192">
        <v>1136</v>
      </c>
      <c r="S40" s="192">
        <v>364</v>
      </c>
      <c r="T40" s="192">
        <v>1629</v>
      </c>
      <c r="U40" s="192">
        <v>1136</v>
      </c>
      <c r="V40" s="192">
        <v>350</v>
      </c>
      <c r="W40" s="192">
        <v>532</v>
      </c>
      <c r="X40" s="192">
        <v>1136</v>
      </c>
      <c r="Y40" s="192">
        <v>1136</v>
      </c>
      <c r="Z40" s="192">
        <v>364</v>
      </c>
      <c r="AA40" s="192">
        <v>182</v>
      </c>
      <c r="AB40" s="192">
        <v>1136</v>
      </c>
      <c r="AC40" s="192">
        <v>350</v>
      </c>
      <c r="AD40" s="192">
        <v>532</v>
      </c>
      <c r="AE40" s="192">
        <v>1136</v>
      </c>
      <c r="AF40" s="64">
        <v>1136</v>
      </c>
    </row>
    <row r="41" spans="1:32" x14ac:dyDescent="0.25">
      <c r="A41" s="64" t="s">
        <v>489</v>
      </c>
      <c r="B41" s="63">
        <v>2336</v>
      </c>
      <c r="C41" s="192">
        <v>3836</v>
      </c>
      <c r="D41" s="192">
        <v>3440</v>
      </c>
      <c r="E41" s="192">
        <v>2868</v>
      </c>
      <c r="F41" s="192">
        <v>4004</v>
      </c>
      <c r="G41" s="192">
        <v>3804</v>
      </c>
      <c r="H41" s="192">
        <v>2882</v>
      </c>
      <c r="I41" s="192">
        <v>2974</v>
      </c>
      <c r="J41" s="192">
        <v>4168</v>
      </c>
      <c r="K41" s="192">
        <v>3986</v>
      </c>
      <c r="L41" s="192">
        <v>3232</v>
      </c>
      <c r="M41" s="192">
        <v>4693</v>
      </c>
      <c r="N41" s="192">
        <v>4168</v>
      </c>
      <c r="O41" s="192">
        <v>3663</v>
      </c>
      <c r="P41" s="192">
        <v>3299</v>
      </c>
      <c r="Q41" s="192">
        <v>4354</v>
      </c>
      <c r="R41" s="192">
        <v>3986</v>
      </c>
      <c r="S41" s="192">
        <v>3232</v>
      </c>
      <c r="T41" s="192">
        <v>4879</v>
      </c>
      <c r="U41" s="192">
        <v>4168</v>
      </c>
      <c r="V41" s="192">
        <v>3663</v>
      </c>
      <c r="W41" s="192">
        <v>3299</v>
      </c>
      <c r="X41" s="192">
        <v>4354</v>
      </c>
      <c r="Y41" s="192">
        <v>3986</v>
      </c>
      <c r="Z41" s="192">
        <v>3232</v>
      </c>
      <c r="AA41" s="192">
        <v>3018</v>
      </c>
      <c r="AB41" s="192">
        <v>4168</v>
      </c>
      <c r="AC41" s="192">
        <v>3663</v>
      </c>
      <c r="AD41" s="192">
        <v>3299</v>
      </c>
      <c r="AE41" s="192">
        <v>4168</v>
      </c>
      <c r="AF41" s="64">
        <v>3986</v>
      </c>
    </row>
    <row r="42" spans="1:32" x14ac:dyDescent="0.25">
      <c r="A42" s="64" t="s">
        <v>490</v>
      </c>
      <c r="B42" s="63">
        <v>4733</v>
      </c>
      <c r="C42" s="192">
        <v>4858</v>
      </c>
      <c r="D42" s="192">
        <v>4854</v>
      </c>
      <c r="E42" s="192">
        <v>2911</v>
      </c>
      <c r="F42" s="192">
        <v>4532</v>
      </c>
      <c r="G42" s="192">
        <v>4862</v>
      </c>
      <c r="H42" s="192">
        <v>4414</v>
      </c>
      <c r="I42" s="192">
        <v>4576</v>
      </c>
      <c r="J42" s="192">
        <v>4883</v>
      </c>
      <c r="K42" s="192">
        <v>5251</v>
      </c>
      <c r="L42" s="192">
        <v>3104</v>
      </c>
      <c r="M42" s="192">
        <v>4415</v>
      </c>
      <c r="N42" s="192">
        <v>5251</v>
      </c>
      <c r="O42" s="192">
        <v>4576</v>
      </c>
      <c r="P42" s="192">
        <v>4576</v>
      </c>
      <c r="Q42" s="192">
        <v>5225</v>
      </c>
      <c r="R42" s="192">
        <v>5065</v>
      </c>
      <c r="S42" s="192">
        <v>3104</v>
      </c>
      <c r="T42" s="192">
        <v>4757</v>
      </c>
      <c r="U42" s="192">
        <v>5065</v>
      </c>
      <c r="V42" s="192">
        <v>4576</v>
      </c>
      <c r="W42" s="192">
        <v>4576</v>
      </c>
      <c r="X42" s="192">
        <v>5374</v>
      </c>
      <c r="Y42" s="192">
        <v>5065</v>
      </c>
      <c r="Z42" s="192">
        <v>3104</v>
      </c>
      <c r="AA42" s="192">
        <v>4148</v>
      </c>
      <c r="AB42" s="192">
        <v>5065</v>
      </c>
      <c r="AC42" s="192">
        <v>4576</v>
      </c>
      <c r="AD42" s="192">
        <v>4576</v>
      </c>
      <c r="AE42" s="192">
        <v>5374</v>
      </c>
      <c r="AF42" s="64">
        <v>5065</v>
      </c>
    </row>
    <row r="43" spans="1:32" x14ac:dyDescent="0.25">
      <c r="A43" s="64" t="s">
        <v>491</v>
      </c>
      <c r="B43" s="63">
        <v>5240</v>
      </c>
      <c r="C43" s="192">
        <v>5260</v>
      </c>
      <c r="D43" s="192">
        <v>5610</v>
      </c>
      <c r="E43" s="192">
        <v>5109</v>
      </c>
      <c r="F43" s="192">
        <v>4247</v>
      </c>
      <c r="G43" s="192">
        <v>5197</v>
      </c>
      <c r="H43" s="192">
        <v>5307</v>
      </c>
      <c r="I43" s="192">
        <v>4934</v>
      </c>
      <c r="J43" s="192">
        <v>4735</v>
      </c>
      <c r="K43" s="192">
        <v>4910</v>
      </c>
      <c r="L43" s="192">
        <v>4830</v>
      </c>
      <c r="M43" s="192">
        <v>4305</v>
      </c>
      <c r="N43" s="192">
        <v>4719</v>
      </c>
      <c r="O43" s="192">
        <v>5171</v>
      </c>
      <c r="P43" s="192">
        <v>4934</v>
      </c>
      <c r="Q43" s="192">
        <v>4759</v>
      </c>
      <c r="R43" s="192">
        <v>5066</v>
      </c>
      <c r="S43" s="192">
        <v>4830</v>
      </c>
      <c r="T43" s="192">
        <v>4485</v>
      </c>
      <c r="U43" s="192">
        <v>4719</v>
      </c>
      <c r="V43" s="192">
        <v>5171</v>
      </c>
      <c r="W43" s="192">
        <v>4934</v>
      </c>
      <c r="X43" s="192">
        <v>4759</v>
      </c>
      <c r="Y43" s="192">
        <v>5066</v>
      </c>
      <c r="Z43" s="192">
        <v>4830</v>
      </c>
      <c r="AA43" s="192">
        <v>4510</v>
      </c>
      <c r="AB43" s="192">
        <v>4505</v>
      </c>
      <c r="AC43" s="192">
        <v>5171</v>
      </c>
      <c r="AD43" s="192">
        <v>4934</v>
      </c>
      <c r="AE43" s="192">
        <v>5101</v>
      </c>
      <c r="AF43" s="64">
        <v>5066</v>
      </c>
    </row>
    <row r="44" spans="1:32" x14ac:dyDescent="0.25">
      <c r="A44" s="64" t="s">
        <v>492</v>
      </c>
      <c r="B44" s="63">
        <v>3539</v>
      </c>
      <c r="C44" s="192">
        <v>3354</v>
      </c>
      <c r="D44" s="192">
        <v>3543</v>
      </c>
      <c r="E44" s="192">
        <v>4110</v>
      </c>
      <c r="F44" s="192">
        <v>3431</v>
      </c>
      <c r="G44" s="192">
        <v>3749</v>
      </c>
      <c r="H44" s="192">
        <v>4658</v>
      </c>
      <c r="I44" s="192">
        <v>3893</v>
      </c>
      <c r="J44" s="192">
        <v>4072</v>
      </c>
      <c r="K44" s="192">
        <v>3897</v>
      </c>
      <c r="L44" s="192">
        <v>3906</v>
      </c>
      <c r="M44" s="192">
        <v>3756</v>
      </c>
      <c r="N44" s="192">
        <v>3741</v>
      </c>
      <c r="O44" s="192">
        <v>4066</v>
      </c>
      <c r="P44" s="192">
        <v>3893</v>
      </c>
      <c r="Q44" s="192">
        <v>4414</v>
      </c>
      <c r="R44" s="192">
        <v>3897</v>
      </c>
      <c r="S44" s="192">
        <v>3906</v>
      </c>
      <c r="T44" s="192">
        <v>3942</v>
      </c>
      <c r="U44" s="192">
        <v>3897</v>
      </c>
      <c r="V44" s="192">
        <v>4066</v>
      </c>
      <c r="W44" s="192">
        <v>3893</v>
      </c>
      <c r="X44" s="192">
        <v>4265</v>
      </c>
      <c r="Y44" s="192">
        <v>4053</v>
      </c>
      <c r="Z44" s="192">
        <v>3906</v>
      </c>
      <c r="AA44" s="192">
        <v>4177</v>
      </c>
      <c r="AB44" s="192">
        <v>3897</v>
      </c>
      <c r="AC44" s="192">
        <v>4066</v>
      </c>
      <c r="AD44" s="192">
        <v>3893</v>
      </c>
      <c r="AE44" s="192">
        <v>4109</v>
      </c>
      <c r="AF44" s="64">
        <v>3741</v>
      </c>
    </row>
    <row r="45" spans="1:32" x14ac:dyDescent="0.25">
      <c r="A45" s="64" t="s">
        <v>493</v>
      </c>
      <c r="B45" s="63">
        <v>3776</v>
      </c>
      <c r="C45" s="192">
        <v>3813</v>
      </c>
      <c r="D45" s="192">
        <v>3839</v>
      </c>
      <c r="E45" s="192">
        <v>2699</v>
      </c>
      <c r="F45" s="192">
        <v>4022</v>
      </c>
      <c r="G45" s="192">
        <v>3794</v>
      </c>
      <c r="H45" s="192">
        <v>3433</v>
      </c>
      <c r="I45" s="192">
        <v>3797</v>
      </c>
      <c r="J45" s="192">
        <v>3834</v>
      </c>
      <c r="K45" s="192">
        <v>3814</v>
      </c>
      <c r="L45" s="192">
        <v>2361</v>
      </c>
      <c r="M45" s="192">
        <v>3987</v>
      </c>
      <c r="N45" s="192">
        <v>3823</v>
      </c>
      <c r="O45" s="192">
        <v>3433</v>
      </c>
      <c r="P45" s="192">
        <v>3797</v>
      </c>
      <c r="Q45" s="192">
        <v>3810</v>
      </c>
      <c r="R45" s="192">
        <v>3814</v>
      </c>
      <c r="S45" s="192">
        <v>2361</v>
      </c>
      <c r="T45" s="192">
        <v>3807</v>
      </c>
      <c r="U45" s="192">
        <v>3979</v>
      </c>
      <c r="V45" s="192">
        <v>3433</v>
      </c>
      <c r="W45" s="192">
        <v>3797</v>
      </c>
      <c r="X45" s="192">
        <v>3810</v>
      </c>
      <c r="Y45" s="192">
        <v>3472</v>
      </c>
      <c r="Z45" s="192">
        <v>2361</v>
      </c>
      <c r="AA45" s="192">
        <v>3593</v>
      </c>
      <c r="AB45" s="192">
        <v>3481</v>
      </c>
      <c r="AC45" s="192">
        <v>3433</v>
      </c>
      <c r="AD45" s="192">
        <v>3797</v>
      </c>
      <c r="AE45" s="192">
        <v>3810</v>
      </c>
      <c r="AF45" s="64">
        <v>3784</v>
      </c>
    </row>
    <row r="46" spans="1:32" x14ac:dyDescent="0.25">
      <c r="A46" s="64" t="s">
        <v>494</v>
      </c>
      <c r="B46" s="63">
        <v>4217</v>
      </c>
      <c r="C46" s="192">
        <v>5303</v>
      </c>
      <c r="D46" s="192">
        <v>5127</v>
      </c>
      <c r="E46" s="192">
        <v>3510</v>
      </c>
      <c r="F46" s="192">
        <v>4057</v>
      </c>
      <c r="G46" s="192">
        <v>5511</v>
      </c>
      <c r="H46" s="192">
        <v>4071</v>
      </c>
      <c r="I46" s="192">
        <v>4325</v>
      </c>
      <c r="J46" s="192">
        <v>5571</v>
      </c>
      <c r="K46" s="192">
        <v>5623</v>
      </c>
      <c r="L46" s="192">
        <v>3800</v>
      </c>
      <c r="M46" s="192">
        <v>4546</v>
      </c>
      <c r="N46" s="192">
        <v>5597</v>
      </c>
      <c r="O46" s="192">
        <v>4481</v>
      </c>
      <c r="P46" s="192">
        <v>4325</v>
      </c>
      <c r="Q46" s="192">
        <v>5103</v>
      </c>
      <c r="R46" s="192">
        <v>5467</v>
      </c>
      <c r="S46" s="192">
        <v>3800</v>
      </c>
      <c r="T46" s="192">
        <v>4078</v>
      </c>
      <c r="U46" s="192">
        <v>5285</v>
      </c>
      <c r="V46" s="192">
        <v>4481</v>
      </c>
      <c r="W46" s="192">
        <v>4325</v>
      </c>
      <c r="X46" s="192">
        <v>5103</v>
      </c>
      <c r="Y46" s="192">
        <v>5311</v>
      </c>
      <c r="Z46" s="192">
        <v>3800</v>
      </c>
      <c r="AA46" s="192">
        <v>4437</v>
      </c>
      <c r="AB46" s="192">
        <v>5441</v>
      </c>
      <c r="AC46" s="192">
        <v>4481</v>
      </c>
      <c r="AD46" s="192">
        <v>4325</v>
      </c>
      <c r="AE46" s="192">
        <v>5103</v>
      </c>
      <c r="AF46" s="64">
        <v>5779</v>
      </c>
    </row>
    <row r="47" spans="1:32" x14ac:dyDescent="0.25">
      <c r="A47" s="64" t="s">
        <v>495</v>
      </c>
      <c r="B47" s="63">
        <v>3721</v>
      </c>
      <c r="C47" s="192">
        <v>3396</v>
      </c>
      <c r="D47" s="192">
        <v>3207</v>
      </c>
      <c r="E47" s="192">
        <v>2875</v>
      </c>
      <c r="F47" s="192">
        <v>3750</v>
      </c>
      <c r="G47" s="192">
        <v>3254</v>
      </c>
      <c r="H47" s="192">
        <v>3879</v>
      </c>
      <c r="I47" s="192">
        <v>4015</v>
      </c>
      <c r="J47" s="192">
        <v>3358</v>
      </c>
      <c r="K47" s="192">
        <v>3351</v>
      </c>
      <c r="L47" s="192">
        <v>2633</v>
      </c>
      <c r="M47" s="192">
        <v>3712</v>
      </c>
      <c r="N47" s="192">
        <v>3384</v>
      </c>
      <c r="O47" s="192">
        <v>4015</v>
      </c>
      <c r="P47" s="192">
        <v>4171</v>
      </c>
      <c r="Q47" s="192">
        <v>3046</v>
      </c>
      <c r="R47" s="192">
        <v>3351</v>
      </c>
      <c r="S47" s="192">
        <v>2633</v>
      </c>
      <c r="T47" s="192">
        <v>3712</v>
      </c>
      <c r="U47" s="192">
        <v>3384</v>
      </c>
      <c r="V47" s="192">
        <v>4171</v>
      </c>
      <c r="W47" s="192">
        <v>4171</v>
      </c>
      <c r="X47" s="192">
        <v>3046</v>
      </c>
      <c r="Y47" s="192">
        <v>3202</v>
      </c>
      <c r="Z47" s="192">
        <v>2627</v>
      </c>
      <c r="AA47" s="192">
        <v>4196</v>
      </c>
      <c r="AB47" s="192">
        <v>3072</v>
      </c>
      <c r="AC47" s="192">
        <v>4165</v>
      </c>
      <c r="AD47" s="192">
        <v>4171</v>
      </c>
      <c r="AE47" s="192">
        <v>3358</v>
      </c>
      <c r="AF47" s="64">
        <v>3202</v>
      </c>
    </row>
    <row r="48" spans="1:32" x14ac:dyDescent="0.25">
      <c r="A48" s="64" t="s">
        <v>496</v>
      </c>
      <c r="B48" s="63">
        <v>4115</v>
      </c>
      <c r="C48" s="192">
        <v>4988</v>
      </c>
      <c r="D48" s="192">
        <v>5114</v>
      </c>
      <c r="E48" s="192">
        <v>3088</v>
      </c>
      <c r="F48" s="192">
        <v>4399</v>
      </c>
      <c r="G48" s="192">
        <v>4892</v>
      </c>
      <c r="H48" s="192">
        <v>3905</v>
      </c>
      <c r="I48" s="192">
        <v>3732</v>
      </c>
      <c r="J48" s="192">
        <v>4573</v>
      </c>
      <c r="K48" s="192">
        <v>5063</v>
      </c>
      <c r="L48" s="192">
        <v>2887</v>
      </c>
      <c r="M48" s="192">
        <v>4380</v>
      </c>
      <c r="N48" s="192">
        <v>4881</v>
      </c>
      <c r="O48" s="192">
        <v>3905</v>
      </c>
      <c r="P48" s="192">
        <v>3732</v>
      </c>
      <c r="Q48" s="192">
        <v>4849</v>
      </c>
      <c r="R48" s="192">
        <v>4745</v>
      </c>
      <c r="S48" s="192">
        <v>2887</v>
      </c>
      <c r="T48" s="192">
        <v>4656</v>
      </c>
      <c r="U48" s="192">
        <v>4563</v>
      </c>
      <c r="V48" s="192">
        <v>3905</v>
      </c>
      <c r="W48" s="192">
        <v>3732</v>
      </c>
      <c r="X48" s="192">
        <v>4998</v>
      </c>
      <c r="Y48" s="192">
        <v>5182</v>
      </c>
      <c r="Z48" s="192">
        <v>2887</v>
      </c>
      <c r="AA48" s="192">
        <v>4011</v>
      </c>
      <c r="AB48" s="192">
        <v>4851</v>
      </c>
      <c r="AC48" s="192">
        <v>3905</v>
      </c>
      <c r="AD48" s="192">
        <v>3732</v>
      </c>
      <c r="AE48" s="192">
        <v>4686</v>
      </c>
      <c r="AF48" s="64">
        <v>5182</v>
      </c>
    </row>
    <row r="49" spans="1:32" x14ac:dyDescent="0.25">
      <c r="A49" s="64" t="s">
        <v>497</v>
      </c>
      <c r="B49" s="63">
        <v>3069</v>
      </c>
      <c r="C49" s="192">
        <v>4405</v>
      </c>
      <c r="D49" s="192">
        <v>4890</v>
      </c>
      <c r="E49" s="192">
        <v>3893</v>
      </c>
      <c r="F49" s="192">
        <v>3640</v>
      </c>
      <c r="G49" s="192">
        <v>4552</v>
      </c>
      <c r="H49" s="192">
        <v>2914</v>
      </c>
      <c r="I49" s="192">
        <v>2785</v>
      </c>
      <c r="J49" s="192">
        <v>4303</v>
      </c>
      <c r="K49" s="192">
        <v>4424</v>
      </c>
      <c r="L49" s="192">
        <v>3591</v>
      </c>
      <c r="M49" s="192">
        <v>3720</v>
      </c>
      <c r="N49" s="192">
        <v>4450</v>
      </c>
      <c r="O49" s="192">
        <v>3149</v>
      </c>
      <c r="P49" s="192">
        <v>2785</v>
      </c>
      <c r="Q49" s="192">
        <v>4435</v>
      </c>
      <c r="R49" s="192">
        <v>4210</v>
      </c>
      <c r="S49" s="192">
        <v>3591</v>
      </c>
      <c r="T49" s="192">
        <v>3696</v>
      </c>
      <c r="U49" s="192">
        <v>4738</v>
      </c>
      <c r="V49" s="192">
        <v>3149</v>
      </c>
      <c r="W49" s="192">
        <v>2785</v>
      </c>
      <c r="X49" s="192">
        <v>4435</v>
      </c>
      <c r="Y49" s="192">
        <v>4274</v>
      </c>
      <c r="Z49" s="192">
        <v>3591</v>
      </c>
      <c r="AA49" s="192">
        <v>3728</v>
      </c>
      <c r="AB49" s="192">
        <v>4768</v>
      </c>
      <c r="AC49" s="192">
        <v>3149</v>
      </c>
      <c r="AD49" s="192">
        <v>2785</v>
      </c>
      <c r="AE49" s="192">
        <v>4777</v>
      </c>
      <c r="AF49" s="64">
        <v>4274</v>
      </c>
    </row>
    <row r="50" spans="1:32" x14ac:dyDescent="0.25">
      <c r="A50" s="64" t="s">
        <v>498</v>
      </c>
      <c r="B50" s="63">
        <v>4240</v>
      </c>
      <c r="C50" s="192">
        <v>5067</v>
      </c>
      <c r="D50" s="192">
        <v>4758</v>
      </c>
      <c r="E50" s="192">
        <v>3252</v>
      </c>
      <c r="F50" s="192">
        <v>5258</v>
      </c>
      <c r="G50" s="192">
        <v>4396</v>
      </c>
      <c r="H50" s="192">
        <v>4059</v>
      </c>
      <c r="I50" s="192">
        <v>4632</v>
      </c>
      <c r="J50" s="192">
        <v>5459</v>
      </c>
      <c r="K50" s="192">
        <v>4915</v>
      </c>
      <c r="L50" s="192">
        <v>3434</v>
      </c>
      <c r="M50" s="192">
        <v>5468</v>
      </c>
      <c r="N50" s="192">
        <v>4551</v>
      </c>
      <c r="O50" s="192">
        <v>4112</v>
      </c>
      <c r="P50" s="192">
        <v>4476</v>
      </c>
      <c r="Q50" s="192">
        <v>5117</v>
      </c>
      <c r="R50" s="192">
        <v>5261</v>
      </c>
      <c r="S50" s="192">
        <v>3434</v>
      </c>
      <c r="T50" s="192">
        <v>5126</v>
      </c>
      <c r="U50" s="192">
        <v>4551</v>
      </c>
      <c r="V50" s="192">
        <v>4112</v>
      </c>
      <c r="W50" s="192">
        <v>4476</v>
      </c>
      <c r="X50" s="192">
        <v>4968</v>
      </c>
      <c r="Y50" s="192">
        <v>5257</v>
      </c>
      <c r="Z50" s="192">
        <v>3434</v>
      </c>
      <c r="AA50" s="192">
        <v>4041</v>
      </c>
      <c r="AB50" s="192">
        <v>4581</v>
      </c>
      <c r="AC50" s="192">
        <v>4112</v>
      </c>
      <c r="AD50" s="192">
        <v>4632</v>
      </c>
      <c r="AE50" s="192">
        <v>4968</v>
      </c>
      <c r="AF50" s="64">
        <v>4915</v>
      </c>
    </row>
    <row r="51" spans="1:32" x14ac:dyDescent="0.25">
      <c r="A51" s="64" t="s">
        <v>499</v>
      </c>
      <c r="B51" s="63">
        <v>3487</v>
      </c>
      <c r="C51" s="192">
        <v>4126</v>
      </c>
      <c r="D51" s="192">
        <v>3944</v>
      </c>
      <c r="E51" s="192">
        <v>4480</v>
      </c>
      <c r="F51" s="192">
        <v>2605</v>
      </c>
      <c r="G51" s="192">
        <v>4697</v>
      </c>
      <c r="H51" s="192">
        <v>4442</v>
      </c>
      <c r="I51" s="192">
        <v>4615</v>
      </c>
      <c r="J51" s="192">
        <v>4922</v>
      </c>
      <c r="K51" s="192">
        <v>4922</v>
      </c>
      <c r="L51" s="192">
        <v>5417</v>
      </c>
      <c r="M51" s="192">
        <v>3551</v>
      </c>
      <c r="N51" s="192">
        <v>4913</v>
      </c>
      <c r="O51" s="192">
        <v>4442</v>
      </c>
      <c r="P51" s="192">
        <v>4771</v>
      </c>
      <c r="Q51" s="192">
        <v>4952</v>
      </c>
      <c r="R51" s="192">
        <v>5078</v>
      </c>
      <c r="S51" s="192">
        <v>5417</v>
      </c>
      <c r="T51" s="192">
        <v>3893</v>
      </c>
      <c r="U51" s="192">
        <v>4913</v>
      </c>
      <c r="V51" s="192">
        <v>4598</v>
      </c>
      <c r="W51" s="192">
        <v>4771</v>
      </c>
      <c r="X51" s="192">
        <v>4952</v>
      </c>
      <c r="Y51" s="192">
        <v>4922</v>
      </c>
      <c r="Z51" s="192">
        <v>5597</v>
      </c>
      <c r="AA51" s="192">
        <v>4720</v>
      </c>
      <c r="AB51" s="192">
        <v>4713</v>
      </c>
      <c r="AC51" s="192">
        <v>4598</v>
      </c>
      <c r="AD51" s="192">
        <v>4927</v>
      </c>
      <c r="AE51" s="192">
        <v>4766</v>
      </c>
      <c r="AF51" s="64">
        <v>4610</v>
      </c>
    </row>
    <row r="52" spans="1:32" x14ac:dyDescent="0.25">
      <c r="A52" s="64" t="s">
        <v>500</v>
      </c>
      <c r="B52" s="63">
        <v>4416</v>
      </c>
      <c r="C52" s="192">
        <v>4042</v>
      </c>
      <c r="D52" s="192">
        <v>3548</v>
      </c>
      <c r="E52" s="192">
        <v>3363</v>
      </c>
      <c r="F52" s="192">
        <v>4288</v>
      </c>
      <c r="G52" s="192">
        <v>3318</v>
      </c>
      <c r="H52" s="192">
        <v>3846</v>
      </c>
      <c r="I52" s="192">
        <v>4210</v>
      </c>
      <c r="J52" s="192">
        <v>4020</v>
      </c>
      <c r="K52" s="192">
        <v>3526</v>
      </c>
      <c r="L52" s="192">
        <v>2802</v>
      </c>
      <c r="M52" s="192">
        <v>4220</v>
      </c>
      <c r="N52" s="192">
        <v>3682</v>
      </c>
      <c r="O52" s="192">
        <v>4210</v>
      </c>
      <c r="P52" s="192">
        <v>4366</v>
      </c>
      <c r="Q52" s="192">
        <v>4020</v>
      </c>
      <c r="R52" s="192">
        <v>3682</v>
      </c>
      <c r="S52" s="192">
        <v>2802</v>
      </c>
      <c r="T52" s="192">
        <v>4376</v>
      </c>
      <c r="U52" s="192">
        <v>3682</v>
      </c>
      <c r="V52" s="192">
        <v>4366</v>
      </c>
      <c r="W52" s="192">
        <v>4366</v>
      </c>
      <c r="X52" s="192">
        <v>4020</v>
      </c>
      <c r="Y52" s="192">
        <v>3682</v>
      </c>
      <c r="Z52" s="192">
        <v>2802</v>
      </c>
      <c r="AA52" s="192">
        <v>3681</v>
      </c>
      <c r="AB52" s="192">
        <v>3838</v>
      </c>
      <c r="AC52" s="192">
        <v>4366</v>
      </c>
      <c r="AD52" s="192">
        <v>4210</v>
      </c>
      <c r="AE52" s="192">
        <v>3708</v>
      </c>
      <c r="AF52" s="64">
        <v>3682</v>
      </c>
    </row>
    <row r="53" spans="1:32" x14ac:dyDescent="0.25">
      <c r="A53" s="64" t="s">
        <v>501</v>
      </c>
      <c r="B53" s="63">
        <v>4278</v>
      </c>
      <c r="C53" s="192">
        <v>3516</v>
      </c>
      <c r="D53" s="192">
        <v>3854</v>
      </c>
      <c r="E53" s="192">
        <v>2451</v>
      </c>
      <c r="F53" s="192">
        <v>4043</v>
      </c>
      <c r="G53" s="192">
        <v>4236</v>
      </c>
      <c r="H53" s="192">
        <v>4479</v>
      </c>
      <c r="I53" s="192">
        <v>4487</v>
      </c>
      <c r="J53" s="192">
        <v>3681</v>
      </c>
      <c r="K53" s="192">
        <v>4383</v>
      </c>
      <c r="L53" s="192">
        <v>2684</v>
      </c>
      <c r="M53" s="192">
        <v>4058</v>
      </c>
      <c r="N53" s="192">
        <v>4409</v>
      </c>
      <c r="O53" s="192">
        <v>4297</v>
      </c>
      <c r="P53" s="192">
        <v>4487</v>
      </c>
      <c r="Q53" s="192">
        <v>3525</v>
      </c>
      <c r="R53" s="192">
        <v>4227</v>
      </c>
      <c r="S53" s="192">
        <v>2684</v>
      </c>
      <c r="T53" s="192">
        <v>3746</v>
      </c>
      <c r="U53" s="192">
        <v>4409</v>
      </c>
      <c r="V53" s="192">
        <v>4297</v>
      </c>
      <c r="W53" s="192">
        <v>4643</v>
      </c>
      <c r="X53" s="192">
        <v>3525</v>
      </c>
      <c r="Y53" s="192">
        <v>4071</v>
      </c>
      <c r="Z53" s="192">
        <v>2684</v>
      </c>
      <c r="AA53" s="192">
        <v>4222</v>
      </c>
      <c r="AB53" s="192">
        <v>4409</v>
      </c>
      <c r="AC53" s="192">
        <v>4297</v>
      </c>
      <c r="AD53" s="192">
        <v>4643</v>
      </c>
      <c r="AE53" s="192">
        <v>3525</v>
      </c>
      <c r="AF53" s="64">
        <v>4071</v>
      </c>
    </row>
    <row r="54" spans="1:32" x14ac:dyDescent="0.25">
      <c r="A54" s="64" t="s">
        <v>502</v>
      </c>
      <c r="B54" s="63">
        <v>3181</v>
      </c>
      <c r="C54" s="192">
        <v>4014</v>
      </c>
      <c r="D54" s="192">
        <v>4352</v>
      </c>
      <c r="E54" s="192">
        <v>2821</v>
      </c>
      <c r="F54" s="192">
        <v>4392</v>
      </c>
      <c r="G54" s="192">
        <v>4716</v>
      </c>
      <c r="H54" s="192">
        <v>3382</v>
      </c>
      <c r="I54" s="192">
        <v>3902</v>
      </c>
      <c r="J54" s="192">
        <v>4777</v>
      </c>
      <c r="K54" s="192">
        <v>4569</v>
      </c>
      <c r="L54" s="192">
        <v>4145</v>
      </c>
      <c r="M54" s="192">
        <v>4966</v>
      </c>
      <c r="N54" s="192">
        <v>4543</v>
      </c>
      <c r="O54" s="192">
        <v>3428</v>
      </c>
      <c r="P54" s="192">
        <v>3746</v>
      </c>
      <c r="Q54" s="192">
        <v>4933</v>
      </c>
      <c r="R54" s="192">
        <v>4413</v>
      </c>
      <c r="S54" s="192">
        <v>4145</v>
      </c>
      <c r="T54" s="192">
        <v>4966</v>
      </c>
      <c r="U54" s="192">
        <v>4231</v>
      </c>
      <c r="V54" s="192">
        <v>3428</v>
      </c>
      <c r="W54" s="192">
        <v>3746</v>
      </c>
      <c r="X54" s="192">
        <v>4743</v>
      </c>
      <c r="Y54" s="192">
        <v>4413</v>
      </c>
      <c r="Z54" s="192">
        <v>4145</v>
      </c>
      <c r="AA54" s="192">
        <v>4177</v>
      </c>
      <c r="AB54" s="192">
        <v>4231</v>
      </c>
      <c r="AC54" s="192">
        <v>3428</v>
      </c>
      <c r="AD54" s="192">
        <v>3746</v>
      </c>
      <c r="AE54" s="192">
        <v>4933</v>
      </c>
      <c r="AF54" s="64">
        <v>4569</v>
      </c>
    </row>
    <row r="55" spans="1:32" x14ac:dyDescent="0.25">
      <c r="A55" s="64" t="s">
        <v>503</v>
      </c>
      <c r="B55" s="63">
        <v>4048</v>
      </c>
      <c r="C55" s="192">
        <v>5229</v>
      </c>
      <c r="D55" s="192">
        <v>4891</v>
      </c>
      <c r="E55" s="192">
        <v>4499</v>
      </c>
      <c r="F55" s="192">
        <v>4205</v>
      </c>
      <c r="G55" s="192">
        <v>4501</v>
      </c>
      <c r="H55" s="192">
        <v>3630</v>
      </c>
      <c r="I55" s="192">
        <v>4040</v>
      </c>
      <c r="J55" s="192">
        <v>5021</v>
      </c>
      <c r="K55" s="192">
        <v>5047</v>
      </c>
      <c r="L55" s="192">
        <v>4319</v>
      </c>
      <c r="M55" s="192">
        <v>4586</v>
      </c>
      <c r="N55" s="192">
        <v>5047</v>
      </c>
      <c r="O55" s="192">
        <v>3266</v>
      </c>
      <c r="P55" s="192">
        <v>4040</v>
      </c>
      <c r="Q55" s="192">
        <v>5021</v>
      </c>
      <c r="R55" s="192">
        <v>5047</v>
      </c>
      <c r="S55" s="192">
        <v>4319</v>
      </c>
      <c r="T55" s="192">
        <v>4586</v>
      </c>
      <c r="U55" s="192">
        <v>5047</v>
      </c>
      <c r="V55" s="192">
        <v>3266</v>
      </c>
      <c r="W55" s="192">
        <v>4040</v>
      </c>
      <c r="X55" s="192">
        <v>5211</v>
      </c>
      <c r="Y55" s="192">
        <v>5203</v>
      </c>
      <c r="Z55" s="192">
        <v>4123</v>
      </c>
      <c r="AA55" s="192">
        <v>3439</v>
      </c>
      <c r="AB55" s="192">
        <v>5203</v>
      </c>
      <c r="AC55" s="192">
        <v>3266</v>
      </c>
      <c r="AD55" s="192">
        <v>4040</v>
      </c>
      <c r="AE55" s="192">
        <v>4865</v>
      </c>
      <c r="AF55" s="64">
        <v>5203</v>
      </c>
    </row>
    <row r="56" spans="1:32" x14ac:dyDescent="0.25">
      <c r="A56" s="64" t="s">
        <v>504</v>
      </c>
      <c r="B56" s="63">
        <v>3523</v>
      </c>
      <c r="C56" s="192">
        <v>3625</v>
      </c>
      <c r="D56" s="192">
        <v>3807</v>
      </c>
      <c r="E56" s="192">
        <v>1791</v>
      </c>
      <c r="F56" s="192">
        <v>4027</v>
      </c>
      <c r="G56" s="192">
        <v>3791</v>
      </c>
      <c r="H56" s="192">
        <v>2796</v>
      </c>
      <c r="I56" s="192">
        <v>2835</v>
      </c>
      <c r="J56" s="192">
        <v>3863</v>
      </c>
      <c r="K56" s="192">
        <v>4045</v>
      </c>
      <c r="L56" s="192">
        <v>1828</v>
      </c>
      <c r="M56" s="192">
        <v>4059</v>
      </c>
      <c r="N56" s="192">
        <v>4019</v>
      </c>
      <c r="O56" s="192">
        <v>3160</v>
      </c>
      <c r="P56" s="192">
        <v>2978</v>
      </c>
      <c r="Q56" s="192">
        <v>4175</v>
      </c>
      <c r="R56" s="192">
        <v>4045</v>
      </c>
      <c r="S56" s="192">
        <v>1828</v>
      </c>
      <c r="T56" s="192">
        <v>4215</v>
      </c>
      <c r="U56" s="192">
        <v>4019</v>
      </c>
      <c r="V56" s="192">
        <v>3160</v>
      </c>
      <c r="W56" s="192">
        <v>2978</v>
      </c>
      <c r="X56" s="192">
        <v>4175</v>
      </c>
      <c r="Y56" s="192">
        <v>4513</v>
      </c>
      <c r="Z56" s="192">
        <v>1484</v>
      </c>
      <c r="AA56" s="192">
        <v>2172</v>
      </c>
      <c r="AB56" s="192">
        <v>4331</v>
      </c>
      <c r="AC56" s="192">
        <v>3160</v>
      </c>
      <c r="AD56" s="192">
        <v>2978</v>
      </c>
      <c r="AE56" s="192">
        <v>4175</v>
      </c>
      <c r="AF56" s="64">
        <v>4669</v>
      </c>
    </row>
    <row r="57" spans="1:32" ht="15.75" thickBot="1" x14ac:dyDescent="0.3">
      <c r="A57" s="62" t="s">
        <v>505</v>
      </c>
      <c r="B57" s="63">
        <v>1771</v>
      </c>
      <c r="C57" s="192">
        <v>4480</v>
      </c>
      <c r="D57" s="192">
        <v>5312</v>
      </c>
      <c r="E57" s="192">
        <v>1704</v>
      </c>
      <c r="F57" s="192">
        <v>4947</v>
      </c>
      <c r="G57" s="192">
        <v>5344</v>
      </c>
      <c r="H57" s="192">
        <v>2502</v>
      </c>
      <c r="I57" s="192">
        <v>1777</v>
      </c>
      <c r="J57" s="192">
        <v>3911</v>
      </c>
      <c r="K57" s="192">
        <v>4353</v>
      </c>
      <c r="L57" s="192">
        <v>1297</v>
      </c>
      <c r="M57" s="192">
        <v>4560</v>
      </c>
      <c r="N57" s="192">
        <v>4743</v>
      </c>
      <c r="O57" s="192">
        <v>2502</v>
      </c>
      <c r="P57" s="192">
        <v>1777</v>
      </c>
      <c r="Q57" s="192">
        <v>4379</v>
      </c>
      <c r="R57" s="192">
        <v>4353</v>
      </c>
      <c r="S57" s="192">
        <v>1297</v>
      </c>
      <c r="T57" s="192">
        <v>5028</v>
      </c>
      <c r="U57" s="192">
        <v>4743</v>
      </c>
      <c r="V57" s="192">
        <v>2502</v>
      </c>
      <c r="W57" s="192">
        <v>1777</v>
      </c>
      <c r="X57" s="192">
        <v>4741</v>
      </c>
      <c r="Y57" s="192">
        <v>4041</v>
      </c>
      <c r="Z57" s="192">
        <v>910</v>
      </c>
      <c r="AA57" s="192">
        <v>3042</v>
      </c>
      <c r="AB57" s="192">
        <v>4587</v>
      </c>
      <c r="AC57" s="192">
        <v>2502</v>
      </c>
      <c r="AD57" s="192">
        <v>1777</v>
      </c>
      <c r="AE57" s="192">
        <v>4691</v>
      </c>
      <c r="AF57" s="64">
        <v>4041</v>
      </c>
    </row>
    <row r="58" spans="1:32" ht="15.75" thickBot="1" x14ac:dyDescent="0.3">
      <c r="A58" s="109" t="s">
        <v>465</v>
      </c>
      <c r="B58" s="110">
        <v>64404</v>
      </c>
      <c r="C58" s="111">
        <v>74932</v>
      </c>
      <c r="D58" s="111">
        <v>76086</v>
      </c>
      <c r="E58" s="111">
        <v>55991</v>
      </c>
      <c r="F58" s="111">
        <v>71852</v>
      </c>
      <c r="G58" s="111">
        <v>77349</v>
      </c>
      <c r="H58" s="111">
        <v>65880</v>
      </c>
      <c r="I58" s="111">
        <v>66434</v>
      </c>
      <c r="J58" s="111">
        <v>76842</v>
      </c>
      <c r="K58" s="111">
        <v>77964</v>
      </c>
      <c r="L58" s="111">
        <v>57565</v>
      </c>
      <c r="M58" s="111">
        <v>74987</v>
      </c>
      <c r="N58" s="111">
        <v>78656</v>
      </c>
      <c r="O58" s="111">
        <v>67157</v>
      </c>
      <c r="P58" s="111">
        <v>67240</v>
      </c>
      <c r="Q58" s="111">
        <v>77808</v>
      </c>
      <c r="R58" s="111">
        <v>77592</v>
      </c>
      <c r="S58" s="111">
        <v>57565</v>
      </c>
      <c r="T58" s="111">
        <v>75953</v>
      </c>
      <c r="U58" s="111">
        <v>78128</v>
      </c>
      <c r="V58" s="111">
        <v>67625</v>
      </c>
      <c r="W58" s="111">
        <v>67396</v>
      </c>
      <c r="X58" s="111">
        <v>78170</v>
      </c>
      <c r="Y58" s="111">
        <v>77598</v>
      </c>
      <c r="Z58" s="111">
        <v>56812</v>
      </c>
      <c r="AA58" s="111">
        <v>65870</v>
      </c>
      <c r="AB58" s="111">
        <v>77526</v>
      </c>
      <c r="AC58" s="111">
        <v>67619</v>
      </c>
      <c r="AD58" s="111">
        <v>67552</v>
      </c>
      <c r="AE58" s="111">
        <v>77808</v>
      </c>
      <c r="AF58" s="140">
        <v>77724</v>
      </c>
    </row>
    <row r="59" spans="1:32" ht="15.75" thickBot="1" x14ac:dyDescent="0.3">
      <c r="AF59" s="205"/>
    </row>
    <row r="60" spans="1:32" ht="15.75" thickBot="1" x14ac:dyDescent="0.3">
      <c r="A60" s="42" t="s">
        <v>523</v>
      </c>
      <c r="B60" s="29" t="s">
        <v>570</v>
      </c>
      <c r="C60" s="29" t="s">
        <v>571</v>
      </c>
      <c r="D60" s="29" t="s">
        <v>572</v>
      </c>
      <c r="E60" s="29" t="s">
        <v>573</v>
      </c>
      <c r="F60" s="29" t="s">
        <v>574</v>
      </c>
      <c r="G60" s="29" t="s">
        <v>575</v>
      </c>
      <c r="H60" s="29" t="s">
        <v>576</v>
      </c>
      <c r="I60" s="29" t="s">
        <v>577</v>
      </c>
      <c r="J60" s="29" t="s">
        <v>578</v>
      </c>
      <c r="K60" s="29" t="s">
        <v>579</v>
      </c>
      <c r="L60" s="29" t="s">
        <v>580</v>
      </c>
      <c r="M60" s="29" t="s">
        <v>581</v>
      </c>
      <c r="N60" s="29" t="s">
        <v>582</v>
      </c>
      <c r="O60" s="29" t="s">
        <v>583</v>
      </c>
      <c r="P60" s="29" t="s">
        <v>584</v>
      </c>
      <c r="Q60" s="29" t="s">
        <v>585</v>
      </c>
      <c r="R60" s="29" t="s">
        <v>586</v>
      </c>
      <c r="S60" s="29" t="s">
        <v>587</v>
      </c>
      <c r="T60" s="29" t="s">
        <v>588</v>
      </c>
      <c r="U60" s="29" t="s">
        <v>589</v>
      </c>
      <c r="V60" s="29" t="s">
        <v>590</v>
      </c>
      <c r="W60" s="29" t="s">
        <v>591</v>
      </c>
      <c r="X60" s="29" t="s">
        <v>592</v>
      </c>
      <c r="Y60" s="29" t="s">
        <v>593</v>
      </c>
      <c r="Z60" s="29" t="s">
        <v>594</v>
      </c>
      <c r="AA60" s="29" t="s">
        <v>595</v>
      </c>
      <c r="AB60" s="29" t="s">
        <v>596</v>
      </c>
      <c r="AC60" s="29" t="s">
        <v>597</v>
      </c>
      <c r="AD60" s="42" t="s">
        <v>598</v>
      </c>
      <c r="AE60" s="29" t="s">
        <v>599</v>
      </c>
      <c r="AF60" s="209" t="s">
        <v>600</v>
      </c>
    </row>
    <row r="61" spans="1:32" x14ac:dyDescent="0.25">
      <c r="A61" s="62" t="s">
        <v>526</v>
      </c>
      <c r="B61" s="207" t="s">
        <v>527</v>
      </c>
      <c r="C61" s="208" t="s">
        <v>527</v>
      </c>
      <c r="D61" s="208" t="s">
        <v>527</v>
      </c>
      <c r="E61" s="208" t="s">
        <v>527</v>
      </c>
      <c r="F61" s="208" t="s">
        <v>527</v>
      </c>
      <c r="G61" s="208" t="s">
        <v>527</v>
      </c>
      <c r="H61" s="208" t="s">
        <v>527</v>
      </c>
      <c r="I61" s="208" t="s">
        <v>527</v>
      </c>
      <c r="J61" s="208" t="s">
        <v>527</v>
      </c>
      <c r="K61" s="208" t="s">
        <v>527</v>
      </c>
      <c r="L61" s="208" t="s">
        <v>527</v>
      </c>
      <c r="M61" s="208" t="s">
        <v>527</v>
      </c>
      <c r="N61" s="208" t="s">
        <v>527</v>
      </c>
      <c r="O61" s="208" t="s">
        <v>527</v>
      </c>
      <c r="P61" s="208" t="s">
        <v>527</v>
      </c>
      <c r="Q61" s="208" t="s">
        <v>527</v>
      </c>
      <c r="R61" s="208" t="s">
        <v>527</v>
      </c>
      <c r="S61" s="208" t="s">
        <v>527</v>
      </c>
      <c r="T61" s="208" t="s">
        <v>527</v>
      </c>
      <c r="U61" s="208" t="s">
        <v>527</v>
      </c>
      <c r="V61" s="208" t="s">
        <v>527</v>
      </c>
      <c r="W61" s="208" t="s">
        <v>527</v>
      </c>
      <c r="X61" s="208" t="s">
        <v>527</v>
      </c>
      <c r="Y61" s="208" t="s">
        <v>527</v>
      </c>
      <c r="Z61" s="208" t="s">
        <v>527</v>
      </c>
      <c r="AA61" s="208" t="s">
        <v>527</v>
      </c>
      <c r="AB61" s="208" t="s">
        <v>527</v>
      </c>
      <c r="AC61" s="208" t="s">
        <v>527</v>
      </c>
      <c r="AD61" s="208" t="s">
        <v>527</v>
      </c>
      <c r="AE61" s="208" t="s">
        <v>527</v>
      </c>
      <c r="AF61" s="210" t="s">
        <v>527</v>
      </c>
    </row>
    <row r="62" spans="1:32" x14ac:dyDescent="0.25">
      <c r="A62" s="62" t="s">
        <v>482</v>
      </c>
      <c r="B62" s="104">
        <f>B6-B34</f>
        <v>0</v>
      </c>
      <c r="C62" s="204">
        <f>C6-C34</f>
        <v>538</v>
      </c>
      <c r="D62" s="204">
        <f t="shared" ref="D62:AF62" si="0">D6-D34</f>
        <v>1414</v>
      </c>
      <c r="E62" s="204">
        <f t="shared" si="0"/>
        <v>582</v>
      </c>
      <c r="F62" s="204">
        <f t="shared" si="0"/>
        <v>352</v>
      </c>
      <c r="G62" s="204">
        <f t="shared" si="0"/>
        <v>1316</v>
      </c>
      <c r="H62" s="204">
        <f t="shared" si="0"/>
        <v>967</v>
      </c>
      <c r="I62" s="204">
        <f t="shared" si="0"/>
        <v>812</v>
      </c>
      <c r="J62" s="204">
        <f t="shared" si="0"/>
        <v>538</v>
      </c>
      <c r="K62" s="204">
        <f t="shared" si="0"/>
        <v>1414</v>
      </c>
      <c r="L62" s="204">
        <f t="shared" si="0"/>
        <v>582</v>
      </c>
      <c r="M62" s="204">
        <f t="shared" si="0"/>
        <v>352</v>
      </c>
      <c r="N62" s="204">
        <f t="shared" si="0"/>
        <v>1316</v>
      </c>
      <c r="O62" s="204">
        <f t="shared" si="0"/>
        <v>967</v>
      </c>
      <c r="P62" s="204">
        <f t="shared" si="0"/>
        <v>768</v>
      </c>
      <c r="Q62" s="204">
        <f t="shared" si="0"/>
        <v>582</v>
      </c>
      <c r="R62" s="204">
        <f t="shared" si="0"/>
        <v>352</v>
      </c>
      <c r="S62" s="204">
        <f t="shared" si="0"/>
        <v>768</v>
      </c>
      <c r="T62" s="204">
        <f t="shared" si="0"/>
        <v>352</v>
      </c>
      <c r="U62" s="204">
        <f t="shared" si="0"/>
        <v>592</v>
      </c>
      <c r="V62" s="204">
        <f t="shared" si="0"/>
        <v>166</v>
      </c>
      <c r="W62" s="204">
        <f t="shared" si="0"/>
        <v>406</v>
      </c>
      <c r="X62" s="204">
        <f t="shared" si="0"/>
        <v>240</v>
      </c>
      <c r="Y62" s="204">
        <f t="shared" si="0"/>
        <v>352</v>
      </c>
      <c r="Z62" s="204">
        <f t="shared" si="0"/>
        <v>781</v>
      </c>
      <c r="AA62" s="204">
        <f t="shared" si="0"/>
        <v>531</v>
      </c>
      <c r="AB62" s="204">
        <f t="shared" si="0"/>
        <v>592</v>
      </c>
      <c r="AC62" s="204">
        <f t="shared" si="0"/>
        <v>166</v>
      </c>
      <c r="AD62" s="204">
        <f t="shared" si="0"/>
        <v>406</v>
      </c>
      <c r="AE62" s="204">
        <f t="shared" si="0"/>
        <v>406</v>
      </c>
      <c r="AF62" s="105">
        <f t="shared" si="0"/>
        <v>352</v>
      </c>
    </row>
    <row r="63" spans="1:32" x14ac:dyDescent="0.25">
      <c r="A63" s="62" t="s">
        <v>483</v>
      </c>
      <c r="B63" s="104">
        <f t="shared" ref="B63:C85" si="1">B7-B35</f>
        <v>0</v>
      </c>
      <c r="C63" s="204">
        <f t="shared" si="1"/>
        <v>186</v>
      </c>
      <c r="D63" s="204">
        <f t="shared" ref="D63:AF63" si="2">D7-D35</f>
        <v>186</v>
      </c>
      <c r="E63" s="204">
        <f t="shared" si="2"/>
        <v>186</v>
      </c>
      <c r="F63" s="204">
        <f t="shared" si="2"/>
        <v>186</v>
      </c>
      <c r="G63" s="204">
        <f t="shared" si="2"/>
        <v>186</v>
      </c>
      <c r="H63" s="204">
        <f t="shared" si="2"/>
        <v>186</v>
      </c>
      <c r="I63" s="204">
        <f t="shared" si="2"/>
        <v>186</v>
      </c>
      <c r="J63" s="204">
        <f t="shared" si="2"/>
        <v>186</v>
      </c>
      <c r="K63" s="204">
        <f t="shared" si="2"/>
        <v>186</v>
      </c>
      <c r="L63" s="204">
        <f t="shared" si="2"/>
        <v>186</v>
      </c>
      <c r="M63" s="204">
        <f t="shared" si="2"/>
        <v>186</v>
      </c>
      <c r="N63" s="204">
        <f t="shared" si="2"/>
        <v>186</v>
      </c>
      <c r="O63" s="204">
        <f t="shared" si="2"/>
        <v>186</v>
      </c>
      <c r="P63" s="204">
        <f t="shared" si="2"/>
        <v>186</v>
      </c>
      <c r="Q63" s="204">
        <f t="shared" si="2"/>
        <v>186</v>
      </c>
      <c r="R63" s="204">
        <f t="shared" si="2"/>
        <v>372</v>
      </c>
      <c r="S63" s="204">
        <f t="shared" si="2"/>
        <v>0</v>
      </c>
      <c r="T63" s="204">
        <f t="shared" si="2"/>
        <v>0</v>
      </c>
      <c r="U63" s="204">
        <f t="shared" si="2"/>
        <v>426</v>
      </c>
      <c r="V63" s="204">
        <f t="shared" si="2"/>
        <v>240</v>
      </c>
      <c r="W63" s="204">
        <f t="shared" si="2"/>
        <v>0</v>
      </c>
      <c r="X63" s="204">
        <f t="shared" si="2"/>
        <v>240</v>
      </c>
      <c r="Y63" s="204">
        <f t="shared" si="2"/>
        <v>372</v>
      </c>
      <c r="Z63" s="204">
        <f t="shared" si="2"/>
        <v>0</v>
      </c>
      <c r="AA63" s="204">
        <f t="shared" si="2"/>
        <v>0</v>
      </c>
      <c r="AB63" s="204">
        <f t="shared" si="2"/>
        <v>426</v>
      </c>
      <c r="AC63" s="204">
        <f t="shared" si="2"/>
        <v>240</v>
      </c>
      <c r="AD63" s="204">
        <f t="shared" si="2"/>
        <v>0</v>
      </c>
      <c r="AE63" s="204">
        <f t="shared" si="2"/>
        <v>240</v>
      </c>
      <c r="AF63" s="105">
        <f t="shared" si="2"/>
        <v>372</v>
      </c>
    </row>
    <row r="64" spans="1:32" x14ac:dyDescent="0.25">
      <c r="A64" s="62" t="s">
        <v>484</v>
      </c>
      <c r="B64" s="104">
        <f t="shared" si="1"/>
        <v>0</v>
      </c>
      <c r="C64" s="204">
        <f t="shared" si="1"/>
        <v>0</v>
      </c>
      <c r="D64" s="204">
        <f t="shared" ref="D64:AF64" si="3">D8-D36</f>
        <v>0</v>
      </c>
      <c r="E64" s="204">
        <f t="shared" si="3"/>
        <v>0</v>
      </c>
      <c r="F64" s="204">
        <f t="shared" si="3"/>
        <v>0</v>
      </c>
      <c r="G64" s="204">
        <f t="shared" si="3"/>
        <v>0</v>
      </c>
      <c r="H64" s="204">
        <f t="shared" si="3"/>
        <v>0</v>
      </c>
      <c r="I64" s="204">
        <f t="shared" si="3"/>
        <v>0</v>
      </c>
      <c r="J64" s="204">
        <f t="shared" si="3"/>
        <v>0</v>
      </c>
      <c r="K64" s="204">
        <f t="shared" si="3"/>
        <v>0</v>
      </c>
      <c r="L64" s="204">
        <f t="shared" si="3"/>
        <v>0</v>
      </c>
      <c r="M64" s="204">
        <f t="shared" si="3"/>
        <v>0</v>
      </c>
      <c r="N64" s="204">
        <f t="shared" si="3"/>
        <v>0</v>
      </c>
      <c r="O64" s="204">
        <f t="shared" si="3"/>
        <v>0</v>
      </c>
      <c r="P64" s="204">
        <f t="shared" si="3"/>
        <v>0</v>
      </c>
      <c r="Q64" s="204">
        <f t="shared" si="3"/>
        <v>0</v>
      </c>
      <c r="R64" s="204">
        <f t="shared" si="3"/>
        <v>0</v>
      </c>
      <c r="S64" s="204">
        <f t="shared" si="3"/>
        <v>0</v>
      </c>
      <c r="T64" s="204">
        <f t="shared" si="3"/>
        <v>0</v>
      </c>
      <c r="U64" s="204">
        <f t="shared" si="3"/>
        <v>0</v>
      </c>
      <c r="V64" s="204">
        <f t="shared" si="3"/>
        <v>0</v>
      </c>
      <c r="W64" s="204">
        <f t="shared" si="3"/>
        <v>0</v>
      </c>
      <c r="X64" s="204">
        <f t="shared" si="3"/>
        <v>0</v>
      </c>
      <c r="Y64" s="204">
        <f t="shared" si="3"/>
        <v>0</v>
      </c>
      <c r="Z64" s="204">
        <f t="shared" si="3"/>
        <v>0</v>
      </c>
      <c r="AA64" s="204">
        <f t="shared" si="3"/>
        <v>0</v>
      </c>
      <c r="AB64" s="204">
        <f t="shared" si="3"/>
        <v>0</v>
      </c>
      <c r="AC64" s="204">
        <f t="shared" si="3"/>
        <v>0</v>
      </c>
      <c r="AD64" s="204">
        <f t="shared" si="3"/>
        <v>0</v>
      </c>
      <c r="AE64" s="204">
        <f t="shared" si="3"/>
        <v>0</v>
      </c>
      <c r="AF64" s="105">
        <f t="shared" si="3"/>
        <v>0</v>
      </c>
    </row>
    <row r="65" spans="1:32" x14ac:dyDescent="0.25">
      <c r="A65" s="62" t="s">
        <v>485</v>
      </c>
      <c r="B65" s="104">
        <f t="shared" si="1"/>
        <v>0</v>
      </c>
      <c r="C65" s="204">
        <f t="shared" si="1"/>
        <v>0</v>
      </c>
      <c r="D65" s="204">
        <f t="shared" ref="D65:AF65" si="4">D9-D37</f>
        <v>0</v>
      </c>
      <c r="E65" s="204">
        <f t="shared" si="4"/>
        <v>0</v>
      </c>
      <c r="F65" s="204">
        <f t="shared" si="4"/>
        <v>0</v>
      </c>
      <c r="G65" s="204">
        <f t="shared" si="4"/>
        <v>0</v>
      </c>
      <c r="H65" s="204">
        <f t="shared" si="4"/>
        <v>0</v>
      </c>
      <c r="I65" s="204">
        <f t="shared" si="4"/>
        <v>0</v>
      </c>
      <c r="J65" s="204">
        <f t="shared" si="4"/>
        <v>0</v>
      </c>
      <c r="K65" s="204">
        <f t="shared" si="4"/>
        <v>0</v>
      </c>
      <c r="L65" s="204">
        <f t="shared" si="4"/>
        <v>0</v>
      </c>
      <c r="M65" s="204">
        <f t="shared" si="4"/>
        <v>0</v>
      </c>
      <c r="N65" s="204">
        <f t="shared" si="4"/>
        <v>0</v>
      </c>
      <c r="O65" s="204">
        <f t="shared" si="4"/>
        <v>0</v>
      </c>
      <c r="P65" s="204">
        <f t="shared" si="4"/>
        <v>0</v>
      </c>
      <c r="Q65" s="204">
        <f t="shared" si="4"/>
        <v>0</v>
      </c>
      <c r="R65" s="204">
        <f t="shared" si="4"/>
        <v>0</v>
      </c>
      <c r="S65" s="204">
        <f t="shared" si="4"/>
        <v>0</v>
      </c>
      <c r="T65" s="204">
        <f t="shared" si="4"/>
        <v>0</v>
      </c>
      <c r="U65" s="204">
        <f t="shared" si="4"/>
        <v>0</v>
      </c>
      <c r="V65" s="204">
        <f t="shared" si="4"/>
        <v>0</v>
      </c>
      <c r="W65" s="204">
        <f t="shared" si="4"/>
        <v>0</v>
      </c>
      <c r="X65" s="204">
        <f t="shared" si="4"/>
        <v>0</v>
      </c>
      <c r="Y65" s="204">
        <f t="shared" si="4"/>
        <v>0</v>
      </c>
      <c r="Z65" s="204">
        <f t="shared" si="4"/>
        <v>0</v>
      </c>
      <c r="AA65" s="204">
        <f t="shared" si="4"/>
        <v>0</v>
      </c>
      <c r="AB65" s="204">
        <f t="shared" si="4"/>
        <v>0</v>
      </c>
      <c r="AC65" s="204">
        <f t="shared" si="4"/>
        <v>0</v>
      </c>
      <c r="AD65" s="204">
        <f t="shared" si="4"/>
        <v>0</v>
      </c>
      <c r="AE65" s="204">
        <f t="shared" si="4"/>
        <v>0</v>
      </c>
      <c r="AF65" s="105">
        <f t="shared" si="4"/>
        <v>0</v>
      </c>
    </row>
    <row r="66" spans="1:32" x14ac:dyDescent="0.25">
      <c r="A66" s="62" t="s">
        <v>486</v>
      </c>
      <c r="B66" s="104">
        <f t="shared" si="1"/>
        <v>0</v>
      </c>
      <c r="C66" s="204">
        <f t="shared" si="1"/>
        <v>0</v>
      </c>
      <c r="D66" s="204">
        <f t="shared" ref="D66:AF66" si="5">D10-D38</f>
        <v>0</v>
      </c>
      <c r="E66" s="204">
        <f t="shared" si="5"/>
        <v>0</v>
      </c>
      <c r="F66" s="204">
        <f t="shared" si="5"/>
        <v>0</v>
      </c>
      <c r="G66" s="204">
        <f t="shared" si="5"/>
        <v>0</v>
      </c>
      <c r="H66" s="204">
        <f t="shared" si="5"/>
        <v>0</v>
      </c>
      <c r="I66" s="204">
        <f t="shared" si="5"/>
        <v>0</v>
      </c>
      <c r="J66" s="204">
        <f t="shared" si="5"/>
        <v>0</v>
      </c>
      <c r="K66" s="204">
        <f t="shared" si="5"/>
        <v>0</v>
      </c>
      <c r="L66" s="204">
        <f t="shared" si="5"/>
        <v>0</v>
      </c>
      <c r="M66" s="204">
        <f t="shared" si="5"/>
        <v>0</v>
      </c>
      <c r="N66" s="204">
        <f t="shared" si="5"/>
        <v>0</v>
      </c>
      <c r="O66" s="204">
        <f t="shared" si="5"/>
        <v>0</v>
      </c>
      <c r="P66" s="204">
        <f t="shared" si="5"/>
        <v>0</v>
      </c>
      <c r="Q66" s="204">
        <f t="shared" si="5"/>
        <v>0</v>
      </c>
      <c r="R66" s="204">
        <f t="shared" si="5"/>
        <v>0</v>
      </c>
      <c r="S66" s="204">
        <f t="shared" si="5"/>
        <v>0</v>
      </c>
      <c r="T66" s="204">
        <f t="shared" si="5"/>
        <v>0</v>
      </c>
      <c r="U66" s="204">
        <f t="shared" si="5"/>
        <v>0</v>
      </c>
      <c r="V66" s="204">
        <f t="shared" si="5"/>
        <v>0</v>
      </c>
      <c r="W66" s="204">
        <f t="shared" si="5"/>
        <v>0</v>
      </c>
      <c r="X66" s="204">
        <f t="shared" si="5"/>
        <v>0</v>
      </c>
      <c r="Y66" s="204">
        <f t="shared" si="5"/>
        <v>0</v>
      </c>
      <c r="Z66" s="204">
        <f t="shared" si="5"/>
        <v>0</v>
      </c>
      <c r="AA66" s="204">
        <f t="shared" si="5"/>
        <v>0</v>
      </c>
      <c r="AB66" s="204">
        <f t="shared" si="5"/>
        <v>0</v>
      </c>
      <c r="AC66" s="204">
        <f t="shared" si="5"/>
        <v>0</v>
      </c>
      <c r="AD66" s="204">
        <f t="shared" si="5"/>
        <v>0</v>
      </c>
      <c r="AE66" s="204">
        <f t="shared" si="5"/>
        <v>0</v>
      </c>
      <c r="AF66" s="105">
        <f t="shared" si="5"/>
        <v>0</v>
      </c>
    </row>
    <row r="67" spans="1:32" x14ac:dyDescent="0.25">
      <c r="A67" s="62" t="s">
        <v>487</v>
      </c>
      <c r="B67" s="104">
        <f t="shared" si="1"/>
        <v>0</v>
      </c>
      <c r="C67" s="204">
        <f t="shared" si="1"/>
        <v>0</v>
      </c>
      <c r="D67" s="204">
        <f t="shared" ref="D67:AF67" si="6">D11-D39</f>
        <v>0</v>
      </c>
      <c r="E67" s="204">
        <f t="shared" si="6"/>
        <v>178</v>
      </c>
      <c r="F67" s="204">
        <f t="shared" si="6"/>
        <v>0</v>
      </c>
      <c r="G67" s="204">
        <f t="shared" si="6"/>
        <v>178</v>
      </c>
      <c r="H67" s="204">
        <f t="shared" si="6"/>
        <v>0</v>
      </c>
      <c r="I67" s="204">
        <f t="shared" si="6"/>
        <v>0</v>
      </c>
      <c r="J67" s="204">
        <f t="shared" si="6"/>
        <v>0</v>
      </c>
      <c r="K67" s="204">
        <f t="shared" si="6"/>
        <v>0</v>
      </c>
      <c r="L67" s="204">
        <f t="shared" si="6"/>
        <v>178</v>
      </c>
      <c r="M67" s="204">
        <f t="shared" si="6"/>
        <v>0</v>
      </c>
      <c r="N67" s="204">
        <f t="shared" si="6"/>
        <v>178</v>
      </c>
      <c r="O67" s="204">
        <f t="shared" si="6"/>
        <v>0</v>
      </c>
      <c r="P67" s="204">
        <f t="shared" si="6"/>
        <v>0</v>
      </c>
      <c r="Q67" s="204">
        <f t="shared" si="6"/>
        <v>0</v>
      </c>
      <c r="R67" s="204">
        <f t="shared" si="6"/>
        <v>0</v>
      </c>
      <c r="S67" s="204">
        <f t="shared" si="6"/>
        <v>178</v>
      </c>
      <c r="T67" s="204">
        <f t="shared" si="6"/>
        <v>0</v>
      </c>
      <c r="U67" s="204">
        <f t="shared" si="6"/>
        <v>178</v>
      </c>
      <c r="V67" s="204">
        <f t="shared" si="6"/>
        <v>0</v>
      </c>
      <c r="W67" s="204">
        <f t="shared" si="6"/>
        <v>0</v>
      </c>
      <c r="X67" s="204">
        <f t="shared" si="6"/>
        <v>0</v>
      </c>
      <c r="Y67" s="204">
        <f t="shared" si="6"/>
        <v>0</v>
      </c>
      <c r="Z67" s="204">
        <f t="shared" si="6"/>
        <v>178</v>
      </c>
      <c r="AA67" s="204">
        <f t="shared" si="6"/>
        <v>0</v>
      </c>
      <c r="AB67" s="204">
        <f t="shared" si="6"/>
        <v>178</v>
      </c>
      <c r="AC67" s="204">
        <f t="shared" si="6"/>
        <v>0</v>
      </c>
      <c r="AD67" s="204">
        <f t="shared" si="6"/>
        <v>0</v>
      </c>
      <c r="AE67" s="204">
        <f t="shared" si="6"/>
        <v>0</v>
      </c>
      <c r="AF67" s="105">
        <f t="shared" si="6"/>
        <v>0</v>
      </c>
    </row>
    <row r="68" spans="1:32" x14ac:dyDescent="0.25">
      <c r="A68" s="62" t="s">
        <v>488</v>
      </c>
      <c r="B68" s="104">
        <f t="shared" si="1"/>
        <v>0</v>
      </c>
      <c r="C68" s="204">
        <f t="shared" si="1"/>
        <v>0</v>
      </c>
      <c r="D68" s="204">
        <f t="shared" ref="D68:AF68" si="7">D12-D40</f>
        <v>0</v>
      </c>
      <c r="E68" s="204">
        <f t="shared" si="7"/>
        <v>0</v>
      </c>
      <c r="F68" s="204">
        <f t="shared" si="7"/>
        <v>0</v>
      </c>
      <c r="G68" s="204">
        <f t="shared" si="7"/>
        <v>0</v>
      </c>
      <c r="H68" s="204">
        <f t="shared" si="7"/>
        <v>0</v>
      </c>
      <c r="I68" s="204">
        <f t="shared" si="7"/>
        <v>0</v>
      </c>
      <c r="J68" s="204">
        <f t="shared" si="7"/>
        <v>0</v>
      </c>
      <c r="K68" s="204">
        <f t="shared" si="7"/>
        <v>0</v>
      </c>
      <c r="L68" s="204">
        <f t="shared" si="7"/>
        <v>0</v>
      </c>
      <c r="M68" s="204">
        <f t="shared" si="7"/>
        <v>0</v>
      </c>
      <c r="N68" s="204">
        <f t="shared" si="7"/>
        <v>0</v>
      </c>
      <c r="O68" s="204">
        <f t="shared" si="7"/>
        <v>0</v>
      </c>
      <c r="P68" s="204">
        <f t="shared" si="7"/>
        <v>0</v>
      </c>
      <c r="Q68" s="204">
        <f t="shared" si="7"/>
        <v>230</v>
      </c>
      <c r="R68" s="204">
        <f t="shared" si="7"/>
        <v>186</v>
      </c>
      <c r="S68" s="204">
        <f t="shared" si="7"/>
        <v>0</v>
      </c>
      <c r="T68" s="204">
        <f t="shared" si="7"/>
        <v>426</v>
      </c>
      <c r="U68" s="204">
        <f t="shared" si="7"/>
        <v>186</v>
      </c>
      <c r="V68" s="204">
        <f t="shared" si="7"/>
        <v>0</v>
      </c>
      <c r="W68" s="204">
        <f t="shared" si="7"/>
        <v>0</v>
      </c>
      <c r="X68" s="204">
        <f t="shared" si="7"/>
        <v>186</v>
      </c>
      <c r="Y68" s="204">
        <f t="shared" si="7"/>
        <v>186</v>
      </c>
      <c r="Z68" s="204">
        <f t="shared" si="7"/>
        <v>0</v>
      </c>
      <c r="AA68" s="204">
        <f t="shared" si="7"/>
        <v>372</v>
      </c>
      <c r="AB68" s="204">
        <f t="shared" si="7"/>
        <v>186</v>
      </c>
      <c r="AC68" s="204">
        <f t="shared" si="7"/>
        <v>0</v>
      </c>
      <c r="AD68" s="204">
        <f t="shared" si="7"/>
        <v>0</v>
      </c>
      <c r="AE68" s="204">
        <f t="shared" si="7"/>
        <v>186</v>
      </c>
      <c r="AF68" s="105">
        <f t="shared" si="7"/>
        <v>186</v>
      </c>
    </row>
    <row r="69" spans="1:32" x14ac:dyDescent="0.25">
      <c r="A69" s="62" t="s">
        <v>489</v>
      </c>
      <c r="B69" s="104">
        <f t="shared" si="1"/>
        <v>372</v>
      </c>
      <c r="C69" s="204">
        <f t="shared" si="1"/>
        <v>650</v>
      </c>
      <c r="D69" s="204">
        <f t="shared" ref="D69:AF69" si="8">D13-D41</f>
        <v>650</v>
      </c>
      <c r="E69" s="204">
        <f t="shared" si="8"/>
        <v>704</v>
      </c>
      <c r="F69" s="204">
        <f t="shared" si="8"/>
        <v>780</v>
      </c>
      <c r="G69" s="204">
        <f t="shared" si="8"/>
        <v>650</v>
      </c>
      <c r="H69" s="204">
        <f t="shared" si="8"/>
        <v>650</v>
      </c>
      <c r="I69" s="204">
        <f t="shared" si="8"/>
        <v>650</v>
      </c>
      <c r="J69" s="204">
        <f t="shared" si="8"/>
        <v>650</v>
      </c>
      <c r="K69" s="204">
        <f t="shared" si="8"/>
        <v>650</v>
      </c>
      <c r="L69" s="204">
        <f t="shared" si="8"/>
        <v>704</v>
      </c>
      <c r="M69" s="204">
        <f t="shared" si="8"/>
        <v>726</v>
      </c>
      <c r="N69" s="204">
        <f t="shared" si="8"/>
        <v>836</v>
      </c>
      <c r="O69" s="204">
        <f t="shared" si="8"/>
        <v>650</v>
      </c>
      <c r="P69" s="204">
        <f t="shared" si="8"/>
        <v>650</v>
      </c>
      <c r="Q69" s="204">
        <f t="shared" si="8"/>
        <v>278</v>
      </c>
      <c r="R69" s="204">
        <f t="shared" si="8"/>
        <v>278</v>
      </c>
      <c r="S69" s="204">
        <f t="shared" si="8"/>
        <v>464</v>
      </c>
      <c r="T69" s="204">
        <f t="shared" si="8"/>
        <v>278</v>
      </c>
      <c r="U69" s="204">
        <f t="shared" si="8"/>
        <v>464</v>
      </c>
      <c r="V69" s="204">
        <f t="shared" si="8"/>
        <v>518</v>
      </c>
      <c r="W69" s="204">
        <f t="shared" si="8"/>
        <v>464</v>
      </c>
      <c r="X69" s="204">
        <f t="shared" si="8"/>
        <v>278</v>
      </c>
      <c r="Y69" s="204">
        <f t="shared" si="8"/>
        <v>278</v>
      </c>
      <c r="Z69" s="204">
        <f t="shared" si="8"/>
        <v>464</v>
      </c>
      <c r="AA69" s="204">
        <f t="shared" si="8"/>
        <v>278</v>
      </c>
      <c r="AB69" s="204">
        <f t="shared" si="8"/>
        <v>650</v>
      </c>
      <c r="AC69" s="204">
        <f t="shared" si="8"/>
        <v>518</v>
      </c>
      <c r="AD69" s="204">
        <f t="shared" si="8"/>
        <v>464</v>
      </c>
      <c r="AE69" s="204">
        <f t="shared" si="8"/>
        <v>278</v>
      </c>
      <c r="AF69" s="105">
        <f t="shared" si="8"/>
        <v>278</v>
      </c>
    </row>
    <row r="70" spans="1:32" x14ac:dyDescent="0.25">
      <c r="A70" s="62" t="s">
        <v>490</v>
      </c>
      <c r="B70" s="104">
        <f t="shared" si="1"/>
        <v>514</v>
      </c>
      <c r="C70" s="204">
        <f t="shared" si="1"/>
        <v>941</v>
      </c>
      <c r="D70" s="204">
        <f t="shared" ref="D70:AF70" si="9">D14-D42</f>
        <v>736</v>
      </c>
      <c r="E70" s="204">
        <f t="shared" si="9"/>
        <v>342</v>
      </c>
      <c r="F70" s="204">
        <f t="shared" si="9"/>
        <v>625</v>
      </c>
      <c r="G70" s="204">
        <f t="shared" si="9"/>
        <v>766</v>
      </c>
      <c r="H70" s="204">
        <f t="shared" si="9"/>
        <v>342</v>
      </c>
      <c r="I70" s="204">
        <f t="shared" si="9"/>
        <v>342</v>
      </c>
      <c r="J70" s="204">
        <f t="shared" si="9"/>
        <v>604</v>
      </c>
      <c r="K70" s="204">
        <f t="shared" si="9"/>
        <v>766</v>
      </c>
      <c r="L70" s="204">
        <f t="shared" si="9"/>
        <v>342</v>
      </c>
      <c r="M70" s="204">
        <f t="shared" si="9"/>
        <v>466</v>
      </c>
      <c r="N70" s="204">
        <f t="shared" si="9"/>
        <v>766</v>
      </c>
      <c r="O70" s="204">
        <f t="shared" si="9"/>
        <v>342</v>
      </c>
      <c r="P70" s="204">
        <f t="shared" si="9"/>
        <v>342</v>
      </c>
      <c r="Q70" s="204">
        <f t="shared" si="9"/>
        <v>687</v>
      </c>
      <c r="R70" s="204">
        <f t="shared" si="9"/>
        <v>876</v>
      </c>
      <c r="S70" s="204">
        <f t="shared" si="9"/>
        <v>687</v>
      </c>
      <c r="T70" s="204">
        <f t="shared" si="9"/>
        <v>687</v>
      </c>
      <c r="U70" s="204">
        <f t="shared" si="9"/>
        <v>876</v>
      </c>
      <c r="V70" s="204">
        <f t="shared" si="9"/>
        <v>873</v>
      </c>
      <c r="W70" s="204">
        <f t="shared" si="9"/>
        <v>501</v>
      </c>
      <c r="X70" s="204">
        <f t="shared" si="9"/>
        <v>917</v>
      </c>
      <c r="Y70" s="204">
        <f t="shared" si="9"/>
        <v>876</v>
      </c>
      <c r="Z70" s="204">
        <f t="shared" si="9"/>
        <v>687</v>
      </c>
      <c r="AA70" s="204">
        <f t="shared" si="9"/>
        <v>687</v>
      </c>
      <c r="AB70" s="204">
        <f t="shared" si="9"/>
        <v>690</v>
      </c>
      <c r="AC70" s="204">
        <f t="shared" si="9"/>
        <v>873</v>
      </c>
      <c r="AD70" s="204">
        <f t="shared" si="9"/>
        <v>501</v>
      </c>
      <c r="AE70" s="204">
        <f t="shared" si="9"/>
        <v>731</v>
      </c>
      <c r="AF70" s="105">
        <f t="shared" si="9"/>
        <v>876</v>
      </c>
    </row>
    <row r="71" spans="1:32" x14ac:dyDescent="0.25">
      <c r="A71" s="62" t="s">
        <v>491</v>
      </c>
      <c r="B71" s="104">
        <f t="shared" si="1"/>
        <v>1717</v>
      </c>
      <c r="C71" s="204">
        <f t="shared" si="1"/>
        <v>1356</v>
      </c>
      <c r="D71" s="204">
        <f t="shared" ref="D71:AF71" si="10">D15-D43</f>
        <v>1820</v>
      </c>
      <c r="E71" s="204">
        <f t="shared" si="10"/>
        <v>1356</v>
      </c>
      <c r="F71" s="204">
        <f t="shared" si="10"/>
        <v>1857</v>
      </c>
      <c r="G71" s="204">
        <f t="shared" si="10"/>
        <v>1352</v>
      </c>
      <c r="H71" s="204">
        <f t="shared" si="10"/>
        <v>1074</v>
      </c>
      <c r="I71" s="204">
        <f t="shared" si="10"/>
        <v>1568</v>
      </c>
      <c r="J71" s="204">
        <f t="shared" si="10"/>
        <v>1164</v>
      </c>
      <c r="K71" s="204">
        <f t="shared" si="10"/>
        <v>1523</v>
      </c>
      <c r="L71" s="204">
        <f t="shared" si="10"/>
        <v>962</v>
      </c>
      <c r="M71" s="204">
        <f t="shared" si="10"/>
        <v>1853</v>
      </c>
      <c r="N71" s="204">
        <f t="shared" si="10"/>
        <v>1164</v>
      </c>
      <c r="O71" s="204">
        <f t="shared" si="10"/>
        <v>1371</v>
      </c>
      <c r="P71" s="204">
        <f t="shared" si="10"/>
        <v>1525</v>
      </c>
      <c r="Q71" s="204">
        <f t="shared" si="10"/>
        <v>1493</v>
      </c>
      <c r="R71" s="204">
        <f t="shared" si="10"/>
        <v>1749</v>
      </c>
      <c r="S71" s="204">
        <f t="shared" si="10"/>
        <v>1125</v>
      </c>
      <c r="T71" s="204">
        <f t="shared" si="10"/>
        <v>2031</v>
      </c>
      <c r="U71" s="204">
        <f t="shared" si="10"/>
        <v>1245</v>
      </c>
      <c r="V71" s="204">
        <f t="shared" si="10"/>
        <v>1377</v>
      </c>
      <c r="W71" s="204">
        <f t="shared" si="10"/>
        <v>1350</v>
      </c>
      <c r="X71" s="204">
        <f t="shared" si="10"/>
        <v>1673</v>
      </c>
      <c r="Y71" s="204">
        <f t="shared" si="10"/>
        <v>1760</v>
      </c>
      <c r="Z71" s="204">
        <f t="shared" si="10"/>
        <v>1136</v>
      </c>
      <c r="AA71" s="204">
        <f t="shared" si="10"/>
        <v>2055</v>
      </c>
      <c r="AB71" s="204">
        <f t="shared" si="10"/>
        <v>1256</v>
      </c>
      <c r="AC71" s="204">
        <f t="shared" si="10"/>
        <v>1430</v>
      </c>
      <c r="AD71" s="204">
        <f t="shared" si="10"/>
        <v>1361</v>
      </c>
      <c r="AE71" s="204">
        <f t="shared" si="10"/>
        <v>1628</v>
      </c>
      <c r="AF71" s="105">
        <f t="shared" si="10"/>
        <v>1802</v>
      </c>
    </row>
    <row r="72" spans="1:32" x14ac:dyDescent="0.25">
      <c r="A72" s="62" t="s">
        <v>492</v>
      </c>
      <c r="B72" s="104">
        <f t="shared" si="1"/>
        <v>1223</v>
      </c>
      <c r="C72" s="204">
        <f t="shared" si="1"/>
        <v>2021</v>
      </c>
      <c r="D72" s="204">
        <f t="shared" ref="D72:AF72" si="11">D16-D44</f>
        <v>1544</v>
      </c>
      <c r="E72" s="204">
        <f t="shared" si="11"/>
        <v>1300</v>
      </c>
      <c r="F72" s="204">
        <f t="shared" si="11"/>
        <v>2052</v>
      </c>
      <c r="G72" s="204">
        <f t="shared" si="11"/>
        <v>1934</v>
      </c>
      <c r="H72" s="204">
        <f t="shared" si="11"/>
        <v>1341</v>
      </c>
      <c r="I72" s="204">
        <f t="shared" si="11"/>
        <v>1407</v>
      </c>
      <c r="J72" s="204">
        <f t="shared" si="11"/>
        <v>2183</v>
      </c>
      <c r="K72" s="204">
        <f t="shared" si="11"/>
        <v>1934</v>
      </c>
      <c r="L72" s="204">
        <f t="shared" si="11"/>
        <v>1376</v>
      </c>
      <c r="M72" s="204">
        <f t="shared" si="11"/>
        <v>2195</v>
      </c>
      <c r="N72" s="204">
        <f t="shared" si="11"/>
        <v>1953</v>
      </c>
      <c r="O72" s="204">
        <f t="shared" si="11"/>
        <v>1043</v>
      </c>
      <c r="P72" s="204">
        <f t="shared" si="11"/>
        <v>1407</v>
      </c>
      <c r="Q72" s="204">
        <f t="shared" si="11"/>
        <v>1946</v>
      </c>
      <c r="R72" s="204">
        <f t="shared" si="11"/>
        <v>2132</v>
      </c>
      <c r="S72" s="204">
        <f t="shared" si="11"/>
        <v>1810</v>
      </c>
      <c r="T72" s="204">
        <f t="shared" si="11"/>
        <v>1879</v>
      </c>
      <c r="U72" s="204">
        <f t="shared" si="11"/>
        <v>2404</v>
      </c>
      <c r="V72" s="204">
        <f t="shared" si="11"/>
        <v>1628</v>
      </c>
      <c r="W72" s="204">
        <f t="shared" si="11"/>
        <v>2004</v>
      </c>
      <c r="X72" s="204">
        <f t="shared" si="11"/>
        <v>1620</v>
      </c>
      <c r="Y72" s="204">
        <f t="shared" si="11"/>
        <v>1630</v>
      </c>
      <c r="Z72" s="204">
        <f t="shared" si="11"/>
        <v>1659</v>
      </c>
      <c r="AA72" s="204">
        <f t="shared" si="11"/>
        <v>1566</v>
      </c>
      <c r="AB72" s="204">
        <f t="shared" si="11"/>
        <v>1879</v>
      </c>
      <c r="AC72" s="204">
        <f t="shared" si="11"/>
        <v>1456</v>
      </c>
      <c r="AD72" s="204">
        <f t="shared" si="11"/>
        <v>1652</v>
      </c>
      <c r="AE72" s="204">
        <f t="shared" si="11"/>
        <v>1463</v>
      </c>
      <c r="AF72" s="105">
        <f t="shared" si="11"/>
        <v>1630</v>
      </c>
    </row>
    <row r="73" spans="1:32" x14ac:dyDescent="0.25">
      <c r="A73" s="62" t="s">
        <v>493</v>
      </c>
      <c r="B73" s="104">
        <f t="shared" si="1"/>
        <v>1507</v>
      </c>
      <c r="C73" s="204">
        <f t="shared" si="1"/>
        <v>1507</v>
      </c>
      <c r="D73" s="204">
        <f t="shared" ref="D73:AF73" si="12">D17-D45</f>
        <v>1913</v>
      </c>
      <c r="E73" s="204">
        <f t="shared" si="12"/>
        <v>1365</v>
      </c>
      <c r="F73" s="204">
        <f t="shared" si="12"/>
        <v>1091</v>
      </c>
      <c r="G73" s="204">
        <f t="shared" si="12"/>
        <v>1507</v>
      </c>
      <c r="H73" s="204">
        <f t="shared" si="12"/>
        <v>1882</v>
      </c>
      <c r="I73" s="204">
        <f t="shared" si="12"/>
        <v>1507</v>
      </c>
      <c r="J73" s="204">
        <f t="shared" si="12"/>
        <v>1507</v>
      </c>
      <c r="K73" s="204">
        <f t="shared" si="12"/>
        <v>1913</v>
      </c>
      <c r="L73" s="204">
        <f t="shared" si="12"/>
        <v>1365</v>
      </c>
      <c r="M73" s="204">
        <f t="shared" si="12"/>
        <v>1091</v>
      </c>
      <c r="N73" s="204">
        <f t="shared" si="12"/>
        <v>1507</v>
      </c>
      <c r="O73" s="204">
        <f t="shared" si="12"/>
        <v>1867</v>
      </c>
      <c r="P73" s="204">
        <f t="shared" si="12"/>
        <v>1507</v>
      </c>
      <c r="Q73" s="204">
        <f t="shared" si="12"/>
        <v>1255</v>
      </c>
      <c r="R73" s="204">
        <f t="shared" si="12"/>
        <v>1651</v>
      </c>
      <c r="S73" s="204">
        <f t="shared" si="12"/>
        <v>1441</v>
      </c>
      <c r="T73" s="204">
        <f t="shared" si="12"/>
        <v>1255</v>
      </c>
      <c r="U73" s="204">
        <f t="shared" si="12"/>
        <v>1671</v>
      </c>
      <c r="V73" s="204">
        <f t="shared" si="12"/>
        <v>2035</v>
      </c>
      <c r="W73" s="204">
        <f t="shared" si="12"/>
        <v>1299</v>
      </c>
      <c r="X73" s="204">
        <f t="shared" si="12"/>
        <v>1221</v>
      </c>
      <c r="Y73" s="204">
        <f t="shared" si="12"/>
        <v>1451</v>
      </c>
      <c r="Z73" s="204">
        <f t="shared" si="12"/>
        <v>1241</v>
      </c>
      <c r="AA73" s="204">
        <f t="shared" si="12"/>
        <v>1208</v>
      </c>
      <c r="AB73" s="204">
        <f t="shared" si="12"/>
        <v>1637</v>
      </c>
      <c r="AC73" s="204">
        <f t="shared" si="12"/>
        <v>1815</v>
      </c>
      <c r="AD73" s="204">
        <f t="shared" si="12"/>
        <v>1265</v>
      </c>
      <c r="AE73" s="204">
        <f t="shared" si="12"/>
        <v>1221</v>
      </c>
      <c r="AF73" s="105">
        <f t="shared" si="12"/>
        <v>1451</v>
      </c>
    </row>
    <row r="74" spans="1:32" x14ac:dyDescent="0.25">
      <c r="A74" s="62" t="s">
        <v>494</v>
      </c>
      <c r="B74" s="104">
        <f t="shared" si="1"/>
        <v>1245</v>
      </c>
      <c r="C74" s="204">
        <f t="shared" si="1"/>
        <v>1696</v>
      </c>
      <c r="D74" s="204">
        <f t="shared" ref="D74:AF74" si="13">D18-D46</f>
        <v>2035</v>
      </c>
      <c r="E74" s="204">
        <f t="shared" si="13"/>
        <v>1509</v>
      </c>
      <c r="F74" s="204">
        <f t="shared" si="13"/>
        <v>2112</v>
      </c>
      <c r="G74" s="204">
        <f t="shared" si="13"/>
        <v>2395</v>
      </c>
      <c r="H74" s="204">
        <f t="shared" si="13"/>
        <v>1292</v>
      </c>
      <c r="I74" s="204">
        <f t="shared" si="13"/>
        <v>1248</v>
      </c>
      <c r="J74" s="204">
        <f t="shared" si="13"/>
        <v>1696</v>
      </c>
      <c r="K74" s="204">
        <f t="shared" si="13"/>
        <v>1857</v>
      </c>
      <c r="L74" s="204">
        <f t="shared" si="13"/>
        <v>1490</v>
      </c>
      <c r="M74" s="204">
        <f t="shared" si="13"/>
        <v>1997</v>
      </c>
      <c r="N74" s="204">
        <f t="shared" si="13"/>
        <v>2395</v>
      </c>
      <c r="O74" s="204">
        <f t="shared" si="13"/>
        <v>1248</v>
      </c>
      <c r="P74" s="204">
        <f t="shared" si="13"/>
        <v>1248</v>
      </c>
      <c r="Q74" s="204">
        <f t="shared" si="13"/>
        <v>1498</v>
      </c>
      <c r="R74" s="204">
        <f t="shared" si="13"/>
        <v>2023</v>
      </c>
      <c r="S74" s="204">
        <f t="shared" si="13"/>
        <v>1311</v>
      </c>
      <c r="T74" s="204">
        <f t="shared" si="13"/>
        <v>1498</v>
      </c>
      <c r="U74" s="204">
        <f t="shared" si="13"/>
        <v>1967</v>
      </c>
      <c r="V74" s="204">
        <f t="shared" si="13"/>
        <v>1324</v>
      </c>
      <c r="W74" s="204">
        <f t="shared" si="13"/>
        <v>1562</v>
      </c>
      <c r="X74" s="204">
        <f t="shared" si="13"/>
        <v>1306</v>
      </c>
      <c r="Y74" s="204">
        <f t="shared" si="13"/>
        <v>1831</v>
      </c>
      <c r="Z74" s="204">
        <f t="shared" si="13"/>
        <v>1433</v>
      </c>
      <c r="AA74" s="204">
        <f t="shared" si="13"/>
        <v>1287</v>
      </c>
      <c r="AB74" s="204">
        <f t="shared" si="13"/>
        <v>1762</v>
      </c>
      <c r="AC74" s="204">
        <f t="shared" si="13"/>
        <v>1132</v>
      </c>
      <c r="AD74" s="204">
        <f t="shared" si="13"/>
        <v>1548</v>
      </c>
      <c r="AE74" s="204">
        <f t="shared" si="13"/>
        <v>1492</v>
      </c>
      <c r="AF74" s="105">
        <f t="shared" si="13"/>
        <v>1968</v>
      </c>
    </row>
    <row r="75" spans="1:32" x14ac:dyDescent="0.25">
      <c r="A75" s="62" t="s">
        <v>495</v>
      </c>
      <c r="B75" s="104">
        <f t="shared" si="1"/>
        <v>2448</v>
      </c>
      <c r="C75" s="204">
        <f t="shared" si="1"/>
        <v>1953</v>
      </c>
      <c r="D75" s="204">
        <f t="shared" ref="D75:AF75" si="14">D19-D47</f>
        <v>1798</v>
      </c>
      <c r="E75" s="204">
        <f t="shared" si="14"/>
        <v>1466</v>
      </c>
      <c r="F75" s="204">
        <f t="shared" si="14"/>
        <v>2432</v>
      </c>
      <c r="G75" s="204">
        <f t="shared" si="14"/>
        <v>2209</v>
      </c>
      <c r="H75" s="204">
        <f t="shared" si="14"/>
        <v>2130</v>
      </c>
      <c r="I75" s="204">
        <f t="shared" si="14"/>
        <v>2262</v>
      </c>
      <c r="J75" s="204">
        <f t="shared" si="14"/>
        <v>2313</v>
      </c>
      <c r="K75" s="204">
        <f t="shared" si="14"/>
        <v>1620</v>
      </c>
      <c r="L75" s="204">
        <f t="shared" si="14"/>
        <v>1568</v>
      </c>
      <c r="M75" s="204">
        <f t="shared" si="14"/>
        <v>2534</v>
      </c>
      <c r="N75" s="204">
        <f t="shared" si="14"/>
        <v>2200</v>
      </c>
      <c r="O75" s="204">
        <f t="shared" si="14"/>
        <v>2130</v>
      </c>
      <c r="P75" s="204">
        <f t="shared" si="14"/>
        <v>2074</v>
      </c>
      <c r="Q75" s="204">
        <f t="shared" si="14"/>
        <v>2237</v>
      </c>
      <c r="R75" s="204">
        <f t="shared" si="14"/>
        <v>1395</v>
      </c>
      <c r="S75" s="204">
        <f t="shared" si="14"/>
        <v>1350</v>
      </c>
      <c r="T75" s="204">
        <f t="shared" si="14"/>
        <v>2099</v>
      </c>
      <c r="U75" s="204">
        <f t="shared" si="14"/>
        <v>1943</v>
      </c>
      <c r="V75" s="204">
        <f t="shared" si="14"/>
        <v>1947</v>
      </c>
      <c r="W75" s="204">
        <f t="shared" si="14"/>
        <v>2211</v>
      </c>
      <c r="X75" s="204">
        <f t="shared" si="14"/>
        <v>2030</v>
      </c>
      <c r="Y75" s="204">
        <f t="shared" si="14"/>
        <v>2032</v>
      </c>
      <c r="Z75" s="204">
        <f t="shared" si="14"/>
        <v>1648</v>
      </c>
      <c r="AA75" s="204">
        <f t="shared" si="14"/>
        <v>2384</v>
      </c>
      <c r="AB75" s="204">
        <f t="shared" si="14"/>
        <v>2042</v>
      </c>
      <c r="AC75" s="204">
        <f t="shared" si="14"/>
        <v>2264</v>
      </c>
      <c r="AD75" s="204">
        <f t="shared" si="14"/>
        <v>2372</v>
      </c>
      <c r="AE75" s="204">
        <f t="shared" si="14"/>
        <v>1856</v>
      </c>
      <c r="AF75" s="105">
        <f t="shared" si="14"/>
        <v>1548</v>
      </c>
    </row>
    <row r="76" spans="1:32" x14ac:dyDescent="0.25">
      <c r="A76" s="62" t="s">
        <v>496</v>
      </c>
      <c r="B76" s="104">
        <f t="shared" si="1"/>
        <v>1539</v>
      </c>
      <c r="C76" s="204">
        <f t="shared" si="1"/>
        <v>1974</v>
      </c>
      <c r="D76" s="204">
        <f t="shared" ref="D76:AF76" si="15">D20-D48</f>
        <v>1842</v>
      </c>
      <c r="E76" s="204">
        <f t="shared" si="15"/>
        <v>1441</v>
      </c>
      <c r="F76" s="204">
        <f t="shared" si="15"/>
        <v>1616</v>
      </c>
      <c r="G76" s="204">
        <f t="shared" si="15"/>
        <v>1757</v>
      </c>
      <c r="H76" s="204">
        <f t="shared" si="15"/>
        <v>1978</v>
      </c>
      <c r="I76" s="204">
        <f t="shared" si="15"/>
        <v>1438</v>
      </c>
      <c r="J76" s="204">
        <f t="shared" si="15"/>
        <v>1845</v>
      </c>
      <c r="K76" s="204">
        <f t="shared" si="15"/>
        <v>1842</v>
      </c>
      <c r="L76" s="204">
        <f t="shared" si="15"/>
        <v>1438</v>
      </c>
      <c r="M76" s="204">
        <f t="shared" si="15"/>
        <v>1616</v>
      </c>
      <c r="N76" s="204">
        <f t="shared" si="15"/>
        <v>1704</v>
      </c>
      <c r="O76" s="204">
        <f t="shared" si="15"/>
        <v>2028</v>
      </c>
      <c r="P76" s="204">
        <f t="shared" si="15"/>
        <v>1489</v>
      </c>
      <c r="Q76" s="204">
        <f t="shared" si="15"/>
        <v>1984</v>
      </c>
      <c r="R76" s="204">
        <f t="shared" si="15"/>
        <v>1801</v>
      </c>
      <c r="S76" s="204">
        <f t="shared" si="15"/>
        <v>1388</v>
      </c>
      <c r="T76" s="204">
        <f t="shared" si="15"/>
        <v>2042</v>
      </c>
      <c r="U76" s="204">
        <f t="shared" si="15"/>
        <v>1430</v>
      </c>
      <c r="V76" s="204">
        <f t="shared" si="15"/>
        <v>1748</v>
      </c>
      <c r="W76" s="204">
        <f t="shared" si="15"/>
        <v>1257</v>
      </c>
      <c r="X76" s="204">
        <f t="shared" si="15"/>
        <v>2181</v>
      </c>
      <c r="Y76" s="204">
        <f t="shared" si="15"/>
        <v>1990</v>
      </c>
      <c r="Z76" s="204">
        <f t="shared" si="15"/>
        <v>1643</v>
      </c>
      <c r="AA76" s="204">
        <f t="shared" si="15"/>
        <v>1889</v>
      </c>
      <c r="AB76" s="204">
        <f t="shared" si="15"/>
        <v>1622</v>
      </c>
      <c r="AC76" s="204">
        <f t="shared" si="15"/>
        <v>1940</v>
      </c>
      <c r="AD76" s="204">
        <f t="shared" si="15"/>
        <v>1486</v>
      </c>
      <c r="AE76" s="204">
        <f t="shared" si="15"/>
        <v>2176</v>
      </c>
      <c r="AF76" s="105">
        <f t="shared" si="15"/>
        <v>1990</v>
      </c>
    </row>
    <row r="77" spans="1:32" x14ac:dyDescent="0.25">
      <c r="A77" s="62" t="s">
        <v>497</v>
      </c>
      <c r="B77" s="104">
        <f t="shared" si="1"/>
        <v>1053</v>
      </c>
      <c r="C77" s="204">
        <f t="shared" si="1"/>
        <v>1036</v>
      </c>
      <c r="D77" s="204">
        <f t="shared" ref="D77:AF77" si="16">D21-D49</f>
        <v>1484</v>
      </c>
      <c r="E77" s="204">
        <f t="shared" si="16"/>
        <v>1646</v>
      </c>
      <c r="F77" s="204">
        <f t="shared" si="16"/>
        <v>1534</v>
      </c>
      <c r="G77" s="204">
        <f t="shared" si="16"/>
        <v>1049</v>
      </c>
      <c r="H77" s="204">
        <f t="shared" si="16"/>
        <v>896</v>
      </c>
      <c r="I77" s="204">
        <f t="shared" si="16"/>
        <v>1068</v>
      </c>
      <c r="J77" s="204">
        <f t="shared" si="16"/>
        <v>1049</v>
      </c>
      <c r="K77" s="204">
        <f t="shared" si="16"/>
        <v>1484</v>
      </c>
      <c r="L77" s="204">
        <f t="shared" si="16"/>
        <v>1468</v>
      </c>
      <c r="M77" s="204">
        <f t="shared" si="16"/>
        <v>1361</v>
      </c>
      <c r="N77" s="204">
        <f t="shared" si="16"/>
        <v>1036</v>
      </c>
      <c r="O77" s="204">
        <f t="shared" si="16"/>
        <v>877</v>
      </c>
      <c r="P77" s="204">
        <f t="shared" si="16"/>
        <v>1068</v>
      </c>
      <c r="Q77" s="204">
        <f t="shared" si="16"/>
        <v>963</v>
      </c>
      <c r="R77" s="204">
        <f t="shared" si="16"/>
        <v>1653</v>
      </c>
      <c r="S77" s="204">
        <f t="shared" si="16"/>
        <v>1223</v>
      </c>
      <c r="T77" s="204">
        <f t="shared" si="16"/>
        <v>1085</v>
      </c>
      <c r="U77" s="204">
        <f t="shared" si="16"/>
        <v>1281</v>
      </c>
      <c r="V77" s="204">
        <f t="shared" si="16"/>
        <v>1312</v>
      </c>
      <c r="W77" s="204">
        <f t="shared" si="16"/>
        <v>1629</v>
      </c>
      <c r="X77" s="204">
        <f t="shared" si="16"/>
        <v>750</v>
      </c>
      <c r="Y77" s="204">
        <f t="shared" si="16"/>
        <v>1122</v>
      </c>
      <c r="Z77" s="204">
        <f t="shared" si="16"/>
        <v>940</v>
      </c>
      <c r="AA77" s="204">
        <f t="shared" si="16"/>
        <v>906</v>
      </c>
      <c r="AB77" s="204">
        <f t="shared" si="16"/>
        <v>936</v>
      </c>
      <c r="AC77" s="204">
        <f t="shared" si="16"/>
        <v>980</v>
      </c>
      <c r="AD77" s="204">
        <f t="shared" si="16"/>
        <v>1416</v>
      </c>
      <c r="AE77" s="204">
        <f t="shared" si="16"/>
        <v>882</v>
      </c>
      <c r="AF77" s="105">
        <f t="shared" si="16"/>
        <v>1254</v>
      </c>
    </row>
    <row r="78" spans="1:32" x14ac:dyDescent="0.25">
      <c r="A78" s="62" t="s">
        <v>498</v>
      </c>
      <c r="B78" s="104">
        <f t="shared" si="1"/>
        <v>1147</v>
      </c>
      <c r="C78" s="204">
        <f t="shared" si="1"/>
        <v>1639</v>
      </c>
      <c r="D78" s="204">
        <f t="shared" ref="D78:AF78" si="17">D22-D50</f>
        <v>1776</v>
      </c>
      <c r="E78" s="204">
        <f t="shared" si="17"/>
        <v>1095</v>
      </c>
      <c r="F78" s="204">
        <f t="shared" si="17"/>
        <v>1409</v>
      </c>
      <c r="G78" s="204">
        <f t="shared" si="17"/>
        <v>1333</v>
      </c>
      <c r="H78" s="204">
        <f t="shared" si="17"/>
        <v>1000</v>
      </c>
      <c r="I78" s="204">
        <f t="shared" si="17"/>
        <v>1147</v>
      </c>
      <c r="J78" s="204">
        <f t="shared" si="17"/>
        <v>1639</v>
      </c>
      <c r="K78" s="204">
        <f t="shared" si="17"/>
        <v>1762</v>
      </c>
      <c r="L78" s="204">
        <f t="shared" si="17"/>
        <v>1095</v>
      </c>
      <c r="M78" s="204">
        <f t="shared" si="17"/>
        <v>1409</v>
      </c>
      <c r="N78" s="204">
        <f t="shared" si="17"/>
        <v>1333</v>
      </c>
      <c r="O78" s="204">
        <f t="shared" si="17"/>
        <v>1162</v>
      </c>
      <c r="P78" s="204">
        <f t="shared" si="17"/>
        <v>1147</v>
      </c>
      <c r="Q78" s="204">
        <f t="shared" si="17"/>
        <v>1281</v>
      </c>
      <c r="R78" s="204">
        <f t="shared" si="17"/>
        <v>1932</v>
      </c>
      <c r="S78" s="204">
        <f t="shared" si="17"/>
        <v>1044</v>
      </c>
      <c r="T78" s="204">
        <f t="shared" si="17"/>
        <v>1750</v>
      </c>
      <c r="U78" s="204">
        <f t="shared" si="17"/>
        <v>1095</v>
      </c>
      <c r="V78" s="204">
        <f t="shared" si="17"/>
        <v>990</v>
      </c>
      <c r="W78" s="204">
        <f t="shared" si="17"/>
        <v>1467</v>
      </c>
      <c r="X78" s="204">
        <f t="shared" si="17"/>
        <v>1416</v>
      </c>
      <c r="Y78" s="204">
        <f t="shared" si="17"/>
        <v>1156</v>
      </c>
      <c r="Z78" s="204">
        <f t="shared" si="17"/>
        <v>865</v>
      </c>
      <c r="AA78" s="204">
        <f t="shared" si="17"/>
        <v>1571</v>
      </c>
      <c r="AB78" s="204">
        <f t="shared" si="17"/>
        <v>897</v>
      </c>
      <c r="AC78" s="204">
        <f t="shared" si="17"/>
        <v>792</v>
      </c>
      <c r="AD78" s="204">
        <f t="shared" si="17"/>
        <v>1288</v>
      </c>
      <c r="AE78" s="204">
        <f t="shared" si="17"/>
        <v>1416</v>
      </c>
      <c r="AF78" s="105">
        <f t="shared" si="17"/>
        <v>1439</v>
      </c>
    </row>
    <row r="79" spans="1:32" x14ac:dyDescent="0.25">
      <c r="A79" s="62" t="s">
        <v>499</v>
      </c>
      <c r="B79" s="104">
        <f t="shared" si="1"/>
        <v>924</v>
      </c>
      <c r="C79" s="204">
        <f t="shared" si="1"/>
        <v>895</v>
      </c>
      <c r="D79" s="204">
        <f t="shared" ref="D79:AF79" si="18">D23-D51</f>
        <v>1096</v>
      </c>
      <c r="E79" s="204">
        <f t="shared" si="18"/>
        <v>1133</v>
      </c>
      <c r="F79" s="204">
        <f t="shared" si="18"/>
        <v>1487</v>
      </c>
      <c r="G79" s="204">
        <f t="shared" si="18"/>
        <v>1026</v>
      </c>
      <c r="H79" s="204">
        <f t="shared" si="18"/>
        <v>1350</v>
      </c>
      <c r="I79" s="204">
        <f t="shared" si="18"/>
        <v>1078</v>
      </c>
      <c r="J79" s="204">
        <f t="shared" si="18"/>
        <v>1238</v>
      </c>
      <c r="K79" s="204">
        <f t="shared" si="18"/>
        <v>1301</v>
      </c>
      <c r="L79" s="204">
        <f t="shared" si="18"/>
        <v>1261</v>
      </c>
      <c r="M79" s="204">
        <f t="shared" si="18"/>
        <v>1445</v>
      </c>
      <c r="N79" s="204">
        <f t="shared" si="18"/>
        <v>1046</v>
      </c>
      <c r="O79" s="204">
        <f t="shared" si="18"/>
        <v>1309</v>
      </c>
      <c r="P79" s="204">
        <f t="shared" si="18"/>
        <v>1117</v>
      </c>
      <c r="Q79" s="204">
        <f t="shared" si="18"/>
        <v>1578</v>
      </c>
      <c r="R79" s="204">
        <f t="shared" si="18"/>
        <v>950</v>
      </c>
      <c r="S79" s="204">
        <f t="shared" si="18"/>
        <v>990</v>
      </c>
      <c r="T79" s="204">
        <f t="shared" si="18"/>
        <v>1578</v>
      </c>
      <c r="U79" s="204">
        <f t="shared" si="18"/>
        <v>1389</v>
      </c>
      <c r="V79" s="204">
        <f t="shared" si="18"/>
        <v>1206</v>
      </c>
      <c r="W79" s="204">
        <f t="shared" si="18"/>
        <v>1222</v>
      </c>
      <c r="X79" s="204">
        <f t="shared" si="18"/>
        <v>1942</v>
      </c>
      <c r="Y79" s="204">
        <f t="shared" si="18"/>
        <v>1308</v>
      </c>
      <c r="Z79" s="204">
        <f t="shared" si="18"/>
        <v>1335</v>
      </c>
      <c r="AA79" s="204">
        <f t="shared" si="18"/>
        <v>1881</v>
      </c>
      <c r="AB79" s="204">
        <f t="shared" si="18"/>
        <v>1753</v>
      </c>
      <c r="AC79" s="204">
        <f t="shared" si="18"/>
        <v>1551</v>
      </c>
      <c r="AD79" s="204">
        <f t="shared" si="18"/>
        <v>1381</v>
      </c>
      <c r="AE79" s="204">
        <f t="shared" si="18"/>
        <v>1753</v>
      </c>
      <c r="AF79" s="105">
        <f t="shared" si="18"/>
        <v>1077</v>
      </c>
    </row>
    <row r="80" spans="1:32" x14ac:dyDescent="0.25">
      <c r="A80" s="62" t="s">
        <v>500</v>
      </c>
      <c r="B80" s="104">
        <f t="shared" si="1"/>
        <v>1253</v>
      </c>
      <c r="C80" s="204">
        <f t="shared" si="1"/>
        <v>1892</v>
      </c>
      <c r="D80" s="204">
        <f t="shared" ref="D80:AF80" si="19">D24-D52</f>
        <v>1657</v>
      </c>
      <c r="E80" s="204">
        <f t="shared" si="19"/>
        <v>1332</v>
      </c>
      <c r="F80" s="204">
        <f t="shared" si="19"/>
        <v>1309</v>
      </c>
      <c r="G80" s="204">
        <f t="shared" si="19"/>
        <v>1321</v>
      </c>
      <c r="H80" s="204">
        <f t="shared" si="19"/>
        <v>878</v>
      </c>
      <c r="I80" s="204">
        <f t="shared" si="19"/>
        <v>1064</v>
      </c>
      <c r="J80" s="204">
        <f t="shared" si="19"/>
        <v>1514</v>
      </c>
      <c r="K80" s="204">
        <f t="shared" si="19"/>
        <v>1321</v>
      </c>
      <c r="L80" s="204">
        <f t="shared" si="19"/>
        <v>954</v>
      </c>
      <c r="M80" s="204">
        <f t="shared" si="19"/>
        <v>1309</v>
      </c>
      <c r="N80" s="204">
        <f t="shared" si="19"/>
        <v>1321</v>
      </c>
      <c r="O80" s="204">
        <f t="shared" si="19"/>
        <v>878</v>
      </c>
      <c r="P80" s="204">
        <f t="shared" si="19"/>
        <v>1064</v>
      </c>
      <c r="Q80" s="204">
        <f t="shared" si="19"/>
        <v>1294</v>
      </c>
      <c r="R80" s="204">
        <f t="shared" si="19"/>
        <v>1120</v>
      </c>
      <c r="S80" s="204">
        <f t="shared" si="19"/>
        <v>1042</v>
      </c>
      <c r="T80" s="204">
        <f t="shared" si="19"/>
        <v>1108</v>
      </c>
      <c r="U80" s="204">
        <f t="shared" si="19"/>
        <v>1392</v>
      </c>
      <c r="V80" s="204">
        <f t="shared" si="19"/>
        <v>1096</v>
      </c>
      <c r="W80" s="204">
        <f t="shared" si="19"/>
        <v>846</v>
      </c>
      <c r="X80" s="204">
        <f t="shared" si="19"/>
        <v>1115</v>
      </c>
      <c r="Y80" s="204">
        <f t="shared" si="19"/>
        <v>983</v>
      </c>
      <c r="Z80" s="204">
        <f t="shared" si="19"/>
        <v>684</v>
      </c>
      <c r="AA80" s="204">
        <f t="shared" si="19"/>
        <v>916</v>
      </c>
      <c r="AB80" s="204">
        <f t="shared" si="19"/>
        <v>1213</v>
      </c>
      <c r="AC80" s="204">
        <f t="shared" si="19"/>
        <v>917</v>
      </c>
      <c r="AD80" s="204">
        <f t="shared" si="19"/>
        <v>667</v>
      </c>
      <c r="AE80" s="204">
        <f t="shared" si="19"/>
        <v>1157</v>
      </c>
      <c r="AF80" s="105">
        <f t="shared" si="19"/>
        <v>983</v>
      </c>
    </row>
    <row r="81" spans="1:32" x14ac:dyDescent="0.25">
      <c r="A81" s="62" t="s">
        <v>501</v>
      </c>
      <c r="B81" s="104">
        <f t="shared" si="1"/>
        <v>1421</v>
      </c>
      <c r="C81" s="204">
        <f t="shared" si="1"/>
        <v>2715</v>
      </c>
      <c r="D81" s="204">
        <f t="shared" ref="D81:AF81" si="20">D25-D53</f>
        <v>2188</v>
      </c>
      <c r="E81" s="204">
        <f t="shared" si="20"/>
        <v>1423</v>
      </c>
      <c r="F81" s="204">
        <f t="shared" si="20"/>
        <v>2715</v>
      </c>
      <c r="G81" s="204">
        <f t="shared" si="20"/>
        <v>2405</v>
      </c>
      <c r="H81" s="204">
        <f t="shared" si="20"/>
        <v>2255</v>
      </c>
      <c r="I81" s="204">
        <f t="shared" si="20"/>
        <v>1945</v>
      </c>
      <c r="J81" s="204">
        <f t="shared" si="20"/>
        <v>2715</v>
      </c>
      <c r="K81" s="204">
        <f t="shared" si="20"/>
        <v>2188</v>
      </c>
      <c r="L81" s="204">
        <f t="shared" si="20"/>
        <v>1465</v>
      </c>
      <c r="M81" s="204">
        <f t="shared" si="20"/>
        <v>2715</v>
      </c>
      <c r="N81" s="204">
        <f t="shared" si="20"/>
        <v>2405</v>
      </c>
      <c r="O81" s="204">
        <f t="shared" si="20"/>
        <v>2255</v>
      </c>
      <c r="P81" s="204">
        <f t="shared" si="20"/>
        <v>1945</v>
      </c>
      <c r="Q81" s="204">
        <f t="shared" si="20"/>
        <v>2911</v>
      </c>
      <c r="R81" s="204">
        <f t="shared" si="20"/>
        <v>2374</v>
      </c>
      <c r="S81" s="204">
        <f t="shared" si="20"/>
        <v>2285</v>
      </c>
      <c r="T81" s="204">
        <f t="shared" si="20"/>
        <v>2662</v>
      </c>
      <c r="U81" s="204">
        <f t="shared" si="20"/>
        <v>1945</v>
      </c>
      <c r="V81" s="204">
        <f t="shared" si="20"/>
        <v>2627</v>
      </c>
      <c r="W81" s="204">
        <f t="shared" si="20"/>
        <v>2349</v>
      </c>
      <c r="X81" s="204">
        <f t="shared" si="20"/>
        <v>2678</v>
      </c>
      <c r="Y81" s="204">
        <f t="shared" si="20"/>
        <v>2195</v>
      </c>
      <c r="Z81" s="204">
        <f t="shared" si="20"/>
        <v>2400</v>
      </c>
      <c r="AA81" s="204">
        <f t="shared" si="20"/>
        <v>2483</v>
      </c>
      <c r="AB81" s="204">
        <f t="shared" si="20"/>
        <v>1766</v>
      </c>
      <c r="AC81" s="204">
        <f t="shared" si="20"/>
        <v>2544</v>
      </c>
      <c r="AD81" s="204">
        <f t="shared" si="20"/>
        <v>2182</v>
      </c>
      <c r="AE81" s="204">
        <f t="shared" si="20"/>
        <v>2732</v>
      </c>
      <c r="AF81" s="105">
        <f t="shared" si="20"/>
        <v>2009</v>
      </c>
    </row>
    <row r="82" spans="1:32" x14ac:dyDescent="0.25">
      <c r="A82" s="62" t="s">
        <v>502</v>
      </c>
      <c r="B82" s="104">
        <f t="shared" si="1"/>
        <v>1438</v>
      </c>
      <c r="C82" s="204">
        <f t="shared" si="1"/>
        <v>1511</v>
      </c>
      <c r="D82" s="204">
        <f t="shared" ref="D82:AF82" si="21">D26-D54</f>
        <v>1868</v>
      </c>
      <c r="E82" s="204">
        <f t="shared" si="21"/>
        <v>1213</v>
      </c>
      <c r="F82" s="204">
        <f t="shared" si="21"/>
        <v>1271</v>
      </c>
      <c r="G82" s="204">
        <f t="shared" si="21"/>
        <v>1692</v>
      </c>
      <c r="H82" s="204">
        <f t="shared" si="21"/>
        <v>1749</v>
      </c>
      <c r="I82" s="204">
        <f t="shared" si="21"/>
        <v>1093</v>
      </c>
      <c r="J82" s="204">
        <f t="shared" si="21"/>
        <v>1325</v>
      </c>
      <c r="K82" s="204">
        <f t="shared" si="21"/>
        <v>1868</v>
      </c>
      <c r="L82" s="204">
        <f t="shared" si="21"/>
        <v>1315</v>
      </c>
      <c r="M82" s="204">
        <f t="shared" si="21"/>
        <v>1271</v>
      </c>
      <c r="N82" s="204">
        <f t="shared" si="21"/>
        <v>1692</v>
      </c>
      <c r="O82" s="204">
        <f t="shared" si="21"/>
        <v>1695</v>
      </c>
      <c r="P82" s="204">
        <f t="shared" si="21"/>
        <v>1137</v>
      </c>
      <c r="Q82" s="204">
        <f t="shared" si="21"/>
        <v>1229</v>
      </c>
      <c r="R82" s="204">
        <f t="shared" si="21"/>
        <v>1221</v>
      </c>
      <c r="S82" s="204">
        <f t="shared" si="21"/>
        <v>1022</v>
      </c>
      <c r="T82" s="204">
        <f t="shared" si="21"/>
        <v>1289</v>
      </c>
      <c r="U82" s="204">
        <f t="shared" si="21"/>
        <v>981</v>
      </c>
      <c r="V82" s="204">
        <f t="shared" si="21"/>
        <v>1074</v>
      </c>
      <c r="W82" s="204">
        <f t="shared" si="21"/>
        <v>1030</v>
      </c>
      <c r="X82" s="204">
        <f t="shared" si="21"/>
        <v>1210</v>
      </c>
      <c r="Y82" s="204">
        <f t="shared" si="21"/>
        <v>1499</v>
      </c>
      <c r="Z82" s="204">
        <f t="shared" si="21"/>
        <v>1134</v>
      </c>
      <c r="AA82" s="204">
        <f t="shared" si="21"/>
        <v>1567</v>
      </c>
      <c r="AB82" s="204">
        <f t="shared" si="21"/>
        <v>1259</v>
      </c>
      <c r="AC82" s="204">
        <f t="shared" si="21"/>
        <v>1352</v>
      </c>
      <c r="AD82" s="204">
        <f t="shared" si="21"/>
        <v>1266</v>
      </c>
      <c r="AE82" s="204">
        <f t="shared" si="21"/>
        <v>1507</v>
      </c>
      <c r="AF82" s="105">
        <f t="shared" si="21"/>
        <v>1685</v>
      </c>
    </row>
    <row r="83" spans="1:32" x14ac:dyDescent="0.25">
      <c r="A83" s="62" t="s">
        <v>503</v>
      </c>
      <c r="B83" s="104">
        <f t="shared" si="1"/>
        <v>2717</v>
      </c>
      <c r="C83" s="204">
        <f t="shared" si="1"/>
        <v>2913</v>
      </c>
      <c r="D83" s="204">
        <f t="shared" ref="D83:AF83" si="22">D27-D55</f>
        <v>2413</v>
      </c>
      <c r="E83" s="204">
        <f t="shared" si="22"/>
        <v>2543</v>
      </c>
      <c r="F83" s="204">
        <f t="shared" si="22"/>
        <v>2649</v>
      </c>
      <c r="G83" s="204">
        <f t="shared" si="22"/>
        <v>2707</v>
      </c>
      <c r="H83" s="204">
        <f t="shared" si="22"/>
        <v>2037</v>
      </c>
      <c r="I83" s="204">
        <f t="shared" si="22"/>
        <v>2632</v>
      </c>
      <c r="J83" s="204">
        <f t="shared" si="22"/>
        <v>3093</v>
      </c>
      <c r="K83" s="204">
        <f t="shared" si="22"/>
        <v>2599</v>
      </c>
      <c r="L83" s="204">
        <f t="shared" si="22"/>
        <v>2585</v>
      </c>
      <c r="M83" s="204">
        <f t="shared" si="22"/>
        <v>2599</v>
      </c>
      <c r="N83" s="204">
        <f t="shared" si="22"/>
        <v>2622</v>
      </c>
      <c r="O83" s="204">
        <f t="shared" si="22"/>
        <v>2056</v>
      </c>
      <c r="P83" s="204">
        <f t="shared" si="22"/>
        <v>2469</v>
      </c>
      <c r="Q83" s="204">
        <f t="shared" si="22"/>
        <v>3123</v>
      </c>
      <c r="R83" s="204">
        <f t="shared" si="22"/>
        <v>2377</v>
      </c>
      <c r="S83" s="204">
        <f t="shared" si="22"/>
        <v>2757</v>
      </c>
      <c r="T83" s="204">
        <f t="shared" si="22"/>
        <v>2974</v>
      </c>
      <c r="U83" s="204">
        <f t="shared" si="22"/>
        <v>2939</v>
      </c>
      <c r="V83" s="204">
        <f t="shared" si="22"/>
        <v>2651</v>
      </c>
      <c r="W83" s="204">
        <f t="shared" si="22"/>
        <v>2808</v>
      </c>
      <c r="X83" s="204">
        <f t="shared" si="22"/>
        <v>2816</v>
      </c>
      <c r="Y83" s="204">
        <f t="shared" si="22"/>
        <v>2200</v>
      </c>
      <c r="Z83" s="204">
        <f t="shared" si="22"/>
        <v>2876</v>
      </c>
      <c r="AA83" s="204">
        <f t="shared" si="22"/>
        <v>2755</v>
      </c>
      <c r="AB83" s="204">
        <f t="shared" si="22"/>
        <v>2802</v>
      </c>
      <c r="AC83" s="204">
        <f t="shared" si="22"/>
        <v>2638</v>
      </c>
      <c r="AD83" s="204">
        <f t="shared" si="22"/>
        <v>2616</v>
      </c>
      <c r="AE83" s="204">
        <f t="shared" si="22"/>
        <v>2782</v>
      </c>
      <c r="AF83" s="105">
        <f t="shared" si="22"/>
        <v>2215</v>
      </c>
    </row>
    <row r="84" spans="1:32" x14ac:dyDescent="0.25">
      <c r="A84" s="62" t="s">
        <v>504</v>
      </c>
      <c r="B84" s="104">
        <f t="shared" si="1"/>
        <v>2518</v>
      </c>
      <c r="C84" s="204">
        <f t="shared" si="1"/>
        <v>2379</v>
      </c>
      <c r="D84" s="204">
        <f t="shared" ref="D84:AF84" si="23">D28-D56</f>
        <v>2671</v>
      </c>
      <c r="E84" s="204">
        <f t="shared" si="23"/>
        <v>2211</v>
      </c>
      <c r="F84" s="204">
        <f t="shared" si="23"/>
        <v>2855</v>
      </c>
      <c r="G84" s="204">
        <f t="shared" si="23"/>
        <v>2498</v>
      </c>
      <c r="H84" s="204">
        <f t="shared" si="23"/>
        <v>2434</v>
      </c>
      <c r="I84" s="204">
        <f t="shared" si="23"/>
        <v>2671</v>
      </c>
      <c r="J84" s="204">
        <f t="shared" si="23"/>
        <v>2382</v>
      </c>
      <c r="K84" s="204">
        <f t="shared" si="23"/>
        <v>2485</v>
      </c>
      <c r="L84" s="204">
        <f t="shared" si="23"/>
        <v>2400</v>
      </c>
      <c r="M84" s="204">
        <f t="shared" si="23"/>
        <v>3041</v>
      </c>
      <c r="N84" s="204">
        <f t="shared" si="23"/>
        <v>2498</v>
      </c>
      <c r="O84" s="204">
        <f t="shared" si="23"/>
        <v>2144</v>
      </c>
      <c r="P84" s="204">
        <f t="shared" si="23"/>
        <v>2378</v>
      </c>
      <c r="Q84" s="204">
        <f t="shared" si="23"/>
        <v>2407</v>
      </c>
      <c r="R84" s="204">
        <f t="shared" si="23"/>
        <v>2644</v>
      </c>
      <c r="S84" s="204">
        <f t="shared" si="23"/>
        <v>2253</v>
      </c>
      <c r="T84" s="204">
        <f t="shared" si="23"/>
        <v>2978</v>
      </c>
      <c r="U84" s="204">
        <f t="shared" si="23"/>
        <v>2915</v>
      </c>
      <c r="V84" s="204">
        <f t="shared" si="23"/>
        <v>2185</v>
      </c>
      <c r="W84" s="204">
        <f t="shared" si="23"/>
        <v>2422</v>
      </c>
      <c r="X84" s="204">
        <f t="shared" si="23"/>
        <v>2460</v>
      </c>
      <c r="Y84" s="204">
        <f t="shared" si="23"/>
        <v>1978</v>
      </c>
      <c r="Z84" s="204">
        <f t="shared" si="23"/>
        <v>1716</v>
      </c>
      <c r="AA84" s="204">
        <f t="shared" si="23"/>
        <v>2646</v>
      </c>
      <c r="AB84" s="204">
        <f t="shared" si="23"/>
        <v>2715</v>
      </c>
      <c r="AC84" s="204">
        <f t="shared" si="23"/>
        <v>1806</v>
      </c>
      <c r="AD84" s="204">
        <f t="shared" si="23"/>
        <v>2103</v>
      </c>
      <c r="AE84" s="204">
        <f t="shared" si="23"/>
        <v>2292</v>
      </c>
      <c r="AF84" s="105">
        <f t="shared" si="23"/>
        <v>1978</v>
      </c>
    </row>
    <row r="85" spans="1:32" ht="15.75" thickBot="1" x14ac:dyDescent="0.3">
      <c r="A85" s="81" t="s">
        <v>505</v>
      </c>
      <c r="B85" s="104">
        <f t="shared" si="1"/>
        <v>799</v>
      </c>
      <c r="C85" s="204">
        <f t="shared" si="1"/>
        <v>1812</v>
      </c>
      <c r="D85" s="204">
        <f t="shared" ref="D85:AF86" si="24">D29-D57</f>
        <v>1832</v>
      </c>
      <c r="E85" s="204">
        <f t="shared" si="24"/>
        <v>1215</v>
      </c>
      <c r="F85" s="204">
        <f t="shared" si="24"/>
        <v>1702</v>
      </c>
      <c r="G85" s="204">
        <f t="shared" si="24"/>
        <v>1252</v>
      </c>
      <c r="H85" s="204">
        <f t="shared" si="24"/>
        <v>1401</v>
      </c>
      <c r="I85" s="204">
        <f t="shared" si="24"/>
        <v>843</v>
      </c>
      <c r="J85" s="204">
        <f t="shared" si="24"/>
        <v>1623</v>
      </c>
      <c r="K85" s="204">
        <f t="shared" si="24"/>
        <v>1643</v>
      </c>
      <c r="L85" s="204">
        <f t="shared" si="24"/>
        <v>1215</v>
      </c>
      <c r="M85" s="204">
        <f t="shared" si="24"/>
        <v>1715</v>
      </c>
      <c r="N85" s="204">
        <f t="shared" si="24"/>
        <v>1252</v>
      </c>
      <c r="O85" s="204">
        <f t="shared" si="24"/>
        <v>1401</v>
      </c>
      <c r="P85" s="204">
        <f t="shared" si="24"/>
        <v>982</v>
      </c>
      <c r="Q85" s="204">
        <f t="shared" si="24"/>
        <v>1807</v>
      </c>
      <c r="R85" s="204">
        <f t="shared" si="24"/>
        <v>1833</v>
      </c>
      <c r="S85" s="204">
        <f t="shared" si="24"/>
        <v>1573</v>
      </c>
      <c r="T85" s="204">
        <f t="shared" si="24"/>
        <v>1327</v>
      </c>
      <c r="U85" s="204">
        <f t="shared" si="24"/>
        <v>1416</v>
      </c>
      <c r="V85" s="204">
        <f t="shared" si="24"/>
        <v>1705</v>
      </c>
      <c r="W85" s="204">
        <f t="shared" si="24"/>
        <v>1333</v>
      </c>
      <c r="X85" s="204">
        <f t="shared" si="24"/>
        <v>1992</v>
      </c>
      <c r="Y85" s="204">
        <f t="shared" si="24"/>
        <v>2021</v>
      </c>
      <c r="Z85" s="204">
        <f t="shared" si="24"/>
        <v>1384</v>
      </c>
      <c r="AA85" s="204">
        <f t="shared" si="24"/>
        <v>1317</v>
      </c>
      <c r="AB85" s="204">
        <f t="shared" si="24"/>
        <v>1387</v>
      </c>
      <c r="AC85" s="204">
        <f t="shared" si="24"/>
        <v>1695</v>
      </c>
      <c r="AD85" s="204">
        <f t="shared" si="24"/>
        <v>1336</v>
      </c>
      <c r="AE85" s="204">
        <f t="shared" si="24"/>
        <v>1822</v>
      </c>
      <c r="AF85" s="105">
        <f t="shared" si="24"/>
        <v>2002</v>
      </c>
    </row>
    <row r="86" spans="1:32" ht="15.75" thickBot="1" x14ac:dyDescent="0.3">
      <c r="A86" s="109" t="s">
        <v>465</v>
      </c>
      <c r="B86" s="110">
        <f>SUM(B62:B85)</f>
        <v>23835</v>
      </c>
      <c r="C86" s="111">
        <f t="shared" ref="C86:AF86" si="25">SUM(C62:C85)</f>
        <v>29614</v>
      </c>
      <c r="D86" s="111">
        <f t="shared" si="25"/>
        <v>30923</v>
      </c>
      <c r="E86" s="111">
        <f t="shared" si="25"/>
        <v>24240</v>
      </c>
      <c r="F86" s="111">
        <f t="shared" si="25"/>
        <v>30034</v>
      </c>
      <c r="G86" s="111">
        <f t="shared" si="25"/>
        <v>29533</v>
      </c>
      <c r="H86" s="111">
        <f t="shared" si="25"/>
        <v>25842</v>
      </c>
      <c r="I86" s="111">
        <f t="shared" si="25"/>
        <v>24961</v>
      </c>
      <c r="J86" s="111">
        <f t="shared" si="25"/>
        <v>29264</v>
      </c>
      <c r="K86" s="111">
        <f t="shared" si="25"/>
        <v>30356</v>
      </c>
      <c r="L86" s="111">
        <f t="shared" si="25"/>
        <v>23949</v>
      </c>
      <c r="M86" s="111">
        <f t="shared" si="25"/>
        <v>29881</v>
      </c>
      <c r="N86" s="111">
        <f t="shared" si="25"/>
        <v>29410</v>
      </c>
      <c r="O86" s="111">
        <f t="shared" si="25"/>
        <v>25609</v>
      </c>
      <c r="P86" s="111">
        <f t="shared" si="25"/>
        <v>24503</v>
      </c>
      <c r="Q86" s="111">
        <f t="shared" si="25"/>
        <v>28969</v>
      </c>
      <c r="R86" s="111">
        <f t="shared" si="25"/>
        <v>28919</v>
      </c>
      <c r="S86" s="111">
        <f t="shared" si="25"/>
        <v>24711</v>
      </c>
      <c r="T86" s="111">
        <f t="shared" si="25"/>
        <v>29298</v>
      </c>
      <c r="U86" s="111">
        <f t="shared" si="25"/>
        <v>28735</v>
      </c>
      <c r="V86" s="111">
        <f t="shared" si="25"/>
        <v>26702</v>
      </c>
      <c r="W86" s="111">
        <f t="shared" si="25"/>
        <v>26160</v>
      </c>
      <c r="X86" s="111">
        <f t="shared" si="25"/>
        <v>28271</v>
      </c>
      <c r="Y86" s="111">
        <f t="shared" si="25"/>
        <v>27220</v>
      </c>
      <c r="Z86" s="111">
        <f t="shared" si="25"/>
        <v>24204</v>
      </c>
      <c r="AA86" s="111">
        <f t="shared" si="25"/>
        <v>28299</v>
      </c>
      <c r="AB86" s="111">
        <f t="shared" si="25"/>
        <v>27648</v>
      </c>
      <c r="AC86" s="111">
        <f t="shared" si="25"/>
        <v>26109</v>
      </c>
      <c r="AD86" s="111">
        <f t="shared" si="25"/>
        <v>25310</v>
      </c>
      <c r="AE86" s="111">
        <f t="shared" si="25"/>
        <v>28020</v>
      </c>
      <c r="AF86" s="112">
        <f t="shared" si="25"/>
        <v>27095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B48B-E561-4F11-8028-0AC17C6D841C}">
  <dimension ref="A1:AF86"/>
  <sheetViews>
    <sheetView workbookViewId="0">
      <selection activeCell="T2" sqref="T2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2" bestFit="1" customWidth="1"/>
    <col min="21" max="31" width="10.5703125" bestFit="1" customWidth="1"/>
  </cols>
  <sheetData>
    <row r="1" spans="1:32" ht="23.25" x14ac:dyDescent="0.35">
      <c r="A1" s="27" t="s">
        <v>481</v>
      </c>
      <c r="T1" s="28">
        <v>45413</v>
      </c>
    </row>
    <row r="3" spans="1:32" ht="15.75" thickBot="1" x14ac:dyDescent="0.3"/>
    <row r="4" spans="1:32" ht="15.75" thickBot="1" x14ac:dyDescent="0.3">
      <c r="A4" s="42" t="s">
        <v>465</v>
      </c>
      <c r="B4" s="29" t="s">
        <v>570</v>
      </c>
      <c r="C4" s="29" t="s">
        <v>571</v>
      </c>
      <c r="D4" s="29" t="s">
        <v>572</v>
      </c>
      <c r="E4" s="29" t="s">
        <v>573</v>
      </c>
      <c r="F4" s="29" t="s">
        <v>574</v>
      </c>
      <c r="G4" s="29" t="s">
        <v>575</v>
      </c>
      <c r="H4" s="29" t="s">
        <v>576</v>
      </c>
      <c r="I4" s="29" t="s">
        <v>577</v>
      </c>
      <c r="J4" s="29" t="s">
        <v>578</v>
      </c>
      <c r="K4" s="29" t="s">
        <v>579</v>
      </c>
      <c r="L4" s="29" t="s">
        <v>580</v>
      </c>
      <c r="M4" s="29" t="s">
        <v>581</v>
      </c>
      <c r="N4" s="29" t="s">
        <v>582</v>
      </c>
      <c r="O4" s="29" t="s">
        <v>583</v>
      </c>
      <c r="P4" s="29" t="s">
        <v>584</v>
      </c>
      <c r="Q4" s="29" t="s">
        <v>585</v>
      </c>
      <c r="R4" s="29" t="s">
        <v>586</v>
      </c>
      <c r="S4" s="29" t="s">
        <v>587</v>
      </c>
      <c r="T4" s="29" t="s">
        <v>588</v>
      </c>
      <c r="U4" s="29" t="s">
        <v>589</v>
      </c>
      <c r="V4" s="29" t="s">
        <v>590</v>
      </c>
      <c r="W4" s="29" t="s">
        <v>591</v>
      </c>
      <c r="X4" s="29" t="s">
        <v>592</v>
      </c>
      <c r="Y4" s="29" t="s">
        <v>593</v>
      </c>
      <c r="Z4" s="29" t="s">
        <v>594</v>
      </c>
      <c r="AA4" s="29" t="s">
        <v>595</v>
      </c>
      <c r="AB4" s="29" t="s">
        <v>596</v>
      </c>
      <c r="AC4" s="29" t="s">
        <v>597</v>
      </c>
      <c r="AD4" s="42" t="s">
        <v>598</v>
      </c>
      <c r="AE4" s="29" t="s">
        <v>599</v>
      </c>
      <c r="AF4" s="29">
        <v>45808</v>
      </c>
    </row>
    <row r="5" spans="1:32" x14ac:dyDescent="0.25">
      <c r="A5" s="103" t="s">
        <v>526</v>
      </c>
      <c r="B5" s="103" t="s">
        <v>567</v>
      </c>
      <c r="C5" s="78" t="s">
        <v>567</v>
      </c>
      <c r="D5" s="78" t="s">
        <v>567</v>
      </c>
      <c r="E5" s="78" t="s">
        <v>567</v>
      </c>
      <c r="F5" s="78" t="s">
        <v>567</v>
      </c>
      <c r="G5" s="78" t="s">
        <v>567</v>
      </c>
      <c r="H5" s="78" t="s">
        <v>567</v>
      </c>
      <c r="I5" s="78" t="s">
        <v>567</v>
      </c>
      <c r="J5" s="78" t="s">
        <v>567</v>
      </c>
      <c r="K5" s="78" t="s">
        <v>567</v>
      </c>
      <c r="L5" s="78" t="s">
        <v>567</v>
      </c>
      <c r="M5" s="78" t="s">
        <v>567</v>
      </c>
      <c r="N5" s="78" t="s">
        <v>567</v>
      </c>
      <c r="O5" s="78" t="s">
        <v>567</v>
      </c>
      <c r="P5" s="78" t="s">
        <v>567</v>
      </c>
      <c r="Q5" s="78" t="s">
        <v>567</v>
      </c>
      <c r="R5" s="78" t="s">
        <v>567</v>
      </c>
      <c r="S5" s="78" t="s">
        <v>567</v>
      </c>
      <c r="T5" s="78" t="s">
        <v>567</v>
      </c>
      <c r="U5" s="78" t="s">
        <v>567</v>
      </c>
      <c r="V5" s="78" t="s">
        <v>567</v>
      </c>
      <c r="W5" s="78" t="s">
        <v>567</v>
      </c>
      <c r="X5" s="78" t="s">
        <v>567</v>
      </c>
      <c r="Y5" s="78" t="s">
        <v>567</v>
      </c>
      <c r="Z5" s="78" t="s">
        <v>567</v>
      </c>
      <c r="AA5" s="78" t="s">
        <v>567</v>
      </c>
      <c r="AB5" s="78" t="s">
        <v>567</v>
      </c>
      <c r="AC5" s="78" t="s">
        <v>567</v>
      </c>
      <c r="AD5" s="78" t="s">
        <v>567</v>
      </c>
      <c r="AE5" s="78" t="s">
        <v>567</v>
      </c>
      <c r="AF5" s="88" t="s">
        <v>567</v>
      </c>
    </row>
    <row r="6" spans="1:32" x14ac:dyDescent="0.25">
      <c r="A6" s="63" t="s">
        <v>482</v>
      </c>
      <c r="B6" s="63">
        <v>1111</v>
      </c>
      <c r="C6" s="192">
        <v>1270</v>
      </c>
      <c r="D6" s="192">
        <v>1270</v>
      </c>
      <c r="E6" s="192">
        <v>1270</v>
      </c>
      <c r="F6" s="192">
        <v>1098</v>
      </c>
      <c r="G6" s="192">
        <v>1294</v>
      </c>
      <c r="H6" s="192">
        <v>1465</v>
      </c>
      <c r="I6" s="192">
        <v>1270</v>
      </c>
      <c r="J6" s="192">
        <v>1270</v>
      </c>
      <c r="K6" s="192">
        <v>1452</v>
      </c>
      <c r="L6" s="192">
        <v>1452</v>
      </c>
      <c r="M6" s="192">
        <v>1452</v>
      </c>
      <c r="N6" s="192">
        <v>1452</v>
      </c>
      <c r="O6" s="192">
        <v>1465</v>
      </c>
      <c r="P6" s="192">
        <v>1270</v>
      </c>
      <c r="Q6" s="192">
        <v>1456</v>
      </c>
      <c r="R6" s="192">
        <v>1638</v>
      </c>
      <c r="S6" s="192">
        <v>1638</v>
      </c>
      <c r="T6" s="192">
        <v>1638</v>
      </c>
      <c r="U6" s="192">
        <v>1638</v>
      </c>
      <c r="V6" s="192">
        <v>1651</v>
      </c>
      <c r="W6" s="192">
        <v>1456</v>
      </c>
      <c r="X6" s="192">
        <v>1469</v>
      </c>
      <c r="Y6" s="192">
        <v>1823</v>
      </c>
      <c r="Z6" s="192">
        <v>1830</v>
      </c>
      <c r="AA6" s="192">
        <v>1275</v>
      </c>
      <c r="AB6" s="192">
        <v>1651</v>
      </c>
      <c r="AC6" s="192">
        <v>1651</v>
      </c>
      <c r="AD6" s="192">
        <v>1469</v>
      </c>
      <c r="AE6" s="192">
        <v>1469</v>
      </c>
      <c r="AF6" s="46">
        <v>1651</v>
      </c>
    </row>
    <row r="7" spans="1:32" x14ac:dyDescent="0.25">
      <c r="A7" s="63" t="s">
        <v>483</v>
      </c>
      <c r="B7" s="63">
        <v>626</v>
      </c>
      <c r="C7" s="192">
        <v>626</v>
      </c>
      <c r="D7" s="192">
        <v>626</v>
      </c>
      <c r="E7" s="192">
        <v>460</v>
      </c>
      <c r="F7" s="192">
        <v>626</v>
      </c>
      <c r="G7" s="192">
        <v>626</v>
      </c>
      <c r="H7" s="192">
        <v>278</v>
      </c>
      <c r="I7" s="192">
        <v>626</v>
      </c>
      <c r="J7" s="192">
        <v>626</v>
      </c>
      <c r="K7" s="192">
        <v>626</v>
      </c>
      <c r="L7" s="192">
        <v>460</v>
      </c>
      <c r="M7" s="192">
        <v>626</v>
      </c>
      <c r="N7" s="192">
        <v>620</v>
      </c>
      <c r="O7" s="192">
        <v>460</v>
      </c>
      <c r="P7" s="192">
        <v>626</v>
      </c>
      <c r="Q7" s="192">
        <v>620</v>
      </c>
      <c r="R7" s="192">
        <v>620</v>
      </c>
      <c r="S7" s="192">
        <v>460</v>
      </c>
      <c r="T7" s="192">
        <v>626</v>
      </c>
      <c r="U7" s="192">
        <v>620</v>
      </c>
      <c r="V7" s="192">
        <v>460</v>
      </c>
      <c r="W7" s="192">
        <v>626</v>
      </c>
      <c r="X7" s="192">
        <v>626</v>
      </c>
      <c r="Y7" s="192">
        <v>798</v>
      </c>
      <c r="Z7" s="192">
        <v>460</v>
      </c>
      <c r="AA7" s="192">
        <v>626</v>
      </c>
      <c r="AB7" s="192">
        <v>620</v>
      </c>
      <c r="AC7" s="192">
        <v>460</v>
      </c>
      <c r="AD7" s="192">
        <v>626</v>
      </c>
      <c r="AE7" s="192">
        <v>620</v>
      </c>
      <c r="AF7" s="46">
        <v>626</v>
      </c>
    </row>
    <row r="8" spans="1:32" x14ac:dyDescent="0.25">
      <c r="A8" s="63" t="s">
        <v>484</v>
      </c>
      <c r="B8" s="63">
        <v>0</v>
      </c>
      <c r="C8" s="192">
        <v>0</v>
      </c>
      <c r="D8" s="192">
        <v>0</v>
      </c>
      <c r="E8" s="192">
        <v>0</v>
      </c>
      <c r="F8" s="192">
        <v>0</v>
      </c>
      <c r="G8" s="192">
        <v>0</v>
      </c>
      <c r="H8" s="192">
        <v>0</v>
      </c>
      <c r="I8" s="192">
        <v>0</v>
      </c>
      <c r="J8" s="192">
        <v>0</v>
      </c>
      <c r="K8" s="192">
        <v>0</v>
      </c>
      <c r="L8" s="192">
        <v>0</v>
      </c>
      <c r="M8" s="192">
        <v>0</v>
      </c>
      <c r="N8" s="192">
        <v>0</v>
      </c>
      <c r="O8" s="192">
        <v>0</v>
      </c>
      <c r="P8" s="192">
        <v>0</v>
      </c>
      <c r="Q8" s="192">
        <v>0</v>
      </c>
      <c r="R8" s="192">
        <v>0</v>
      </c>
      <c r="S8" s="192">
        <v>0</v>
      </c>
      <c r="T8" s="192">
        <v>0</v>
      </c>
      <c r="U8" s="192">
        <v>0</v>
      </c>
      <c r="V8" s="192">
        <v>0</v>
      </c>
      <c r="W8" s="192">
        <v>0</v>
      </c>
      <c r="X8" s="192">
        <v>0</v>
      </c>
      <c r="Y8" s="192">
        <v>0</v>
      </c>
      <c r="Z8" s="192">
        <v>0</v>
      </c>
      <c r="AA8" s="192">
        <v>0</v>
      </c>
      <c r="AB8" s="192">
        <v>0</v>
      </c>
      <c r="AC8" s="192">
        <v>0</v>
      </c>
      <c r="AD8" s="192">
        <v>0</v>
      </c>
      <c r="AE8" s="192">
        <v>0</v>
      </c>
      <c r="AF8" s="46">
        <v>0</v>
      </c>
    </row>
    <row r="9" spans="1:32" x14ac:dyDescent="0.25">
      <c r="A9" s="63" t="s">
        <v>485</v>
      </c>
      <c r="B9" s="63">
        <v>0</v>
      </c>
      <c r="C9" s="192">
        <v>0</v>
      </c>
      <c r="D9" s="192">
        <v>0</v>
      </c>
      <c r="E9" s="192">
        <v>0</v>
      </c>
      <c r="F9" s="192">
        <v>0</v>
      </c>
      <c r="G9" s="192">
        <v>0</v>
      </c>
      <c r="H9" s="192">
        <v>0</v>
      </c>
      <c r="I9" s="192">
        <v>0</v>
      </c>
      <c r="J9" s="192">
        <v>0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2">
        <v>0</v>
      </c>
      <c r="W9" s="192">
        <v>0</v>
      </c>
      <c r="X9" s="192">
        <v>0</v>
      </c>
      <c r="Y9" s="192">
        <v>0</v>
      </c>
      <c r="Z9" s="192">
        <v>0</v>
      </c>
      <c r="AA9" s="192">
        <v>0</v>
      </c>
      <c r="AB9" s="192">
        <v>0</v>
      </c>
      <c r="AC9" s="192">
        <v>0</v>
      </c>
      <c r="AD9" s="192">
        <v>0</v>
      </c>
      <c r="AE9" s="192">
        <v>0</v>
      </c>
      <c r="AF9" s="46">
        <v>0</v>
      </c>
    </row>
    <row r="10" spans="1:32" x14ac:dyDescent="0.25">
      <c r="A10" s="63" t="s">
        <v>486</v>
      </c>
      <c r="B10" s="63">
        <v>0</v>
      </c>
      <c r="C10" s="192">
        <v>0</v>
      </c>
      <c r="D10" s="192">
        <v>0</v>
      </c>
      <c r="E10" s="192">
        <v>0</v>
      </c>
      <c r="F10" s="192">
        <v>0</v>
      </c>
      <c r="G10" s="192">
        <v>0</v>
      </c>
      <c r="H10" s="192">
        <v>0</v>
      </c>
      <c r="I10" s="192">
        <v>0</v>
      </c>
      <c r="J10" s="192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2">
        <v>0</v>
      </c>
      <c r="U10" s="192">
        <v>0</v>
      </c>
      <c r="V10" s="192">
        <v>0</v>
      </c>
      <c r="W10" s="192">
        <v>0</v>
      </c>
      <c r="X10" s="192">
        <v>0</v>
      </c>
      <c r="Y10" s="192">
        <v>0</v>
      </c>
      <c r="Z10" s="192">
        <v>0</v>
      </c>
      <c r="AA10" s="192">
        <v>0</v>
      </c>
      <c r="AB10" s="192">
        <v>0</v>
      </c>
      <c r="AC10" s="192">
        <v>0</v>
      </c>
      <c r="AD10" s="192">
        <v>0</v>
      </c>
      <c r="AE10" s="192">
        <v>0</v>
      </c>
      <c r="AF10" s="46">
        <v>0</v>
      </c>
    </row>
    <row r="11" spans="1:32" x14ac:dyDescent="0.25">
      <c r="A11" s="63" t="s">
        <v>487</v>
      </c>
      <c r="B11" s="63">
        <v>2440</v>
      </c>
      <c r="C11" s="192">
        <v>3726</v>
      </c>
      <c r="D11" s="192">
        <v>3362</v>
      </c>
      <c r="E11" s="192">
        <v>1811</v>
      </c>
      <c r="F11" s="192">
        <v>3596</v>
      </c>
      <c r="G11" s="192">
        <v>3330</v>
      </c>
      <c r="H11" s="192">
        <v>2622</v>
      </c>
      <c r="I11" s="192">
        <v>2622</v>
      </c>
      <c r="J11" s="192">
        <v>3512</v>
      </c>
      <c r="K11" s="192">
        <v>3330</v>
      </c>
      <c r="L11" s="192">
        <v>1993</v>
      </c>
      <c r="M11" s="192">
        <v>3653</v>
      </c>
      <c r="N11" s="192">
        <v>3330</v>
      </c>
      <c r="O11" s="192">
        <v>2666</v>
      </c>
      <c r="P11" s="192">
        <v>2622</v>
      </c>
      <c r="Q11" s="192">
        <v>3742</v>
      </c>
      <c r="R11" s="192">
        <v>3570</v>
      </c>
      <c r="S11" s="192">
        <v>2047</v>
      </c>
      <c r="T11" s="192">
        <v>3291</v>
      </c>
      <c r="U11" s="192">
        <v>3614</v>
      </c>
      <c r="V11" s="192">
        <v>2676</v>
      </c>
      <c r="W11" s="192">
        <v>2862</v>
      </c>
      <c r="X11" s="192">
        <v>3752</v>
      </c>
      <c r="Y11" s="192">
        <v>3570</v>
      </c>
      <c r="Z11" s="192">
        <v>2047</v>
      </c>
      <c r="AA11" s="192">
        <v>1876</v>
      </c>
      <c r="AB11" s="192">
        <v>3614</v>
      </c>
      <c r="AC11" s="192">
        <v>2676</v>
      </c>
      <c r="AD11" s="192">
        <v>2862</v>
      </c>
      <c r="AE11" s="192">
        <v>3752</v>
      </c>
      <c r="AF11" s="46">
        <v>3570</v>
      </c>
    </row>
    <row r="12" spans="1:32" x14ac:dyDescent="0.25">
      <c r="A12" s="63" t="s">
        <v>488</v>
      </c>
      <c r="B12" s="63">
        <v>5628</v>
      </c>
      <c r="C12" s="192">
        <v>8201</v>
      </c>
      <c r="D12" s="192">
        <v>7684</v>
      </c>
      <c r="E12" s="192">
        <v>5815</v>
      </c>
      <c r="F12" s="192">
        <v>7647</v>
      </c>
      <c r="G12" s="192">
        <v>7802</v>
      </c>
      <c r="H12" s="192">
        <v>5901</v>
      </c>
      <c r="I12" s="192">
        <v>5860</v>
      </c>
      <c r="J12" s="192">
        <v>8541</v>
      </c>
      <c r="K12" s="192">
        <v>8037</v>
      </c>
      <c r="L12" s="192">
        <v>6168</v>
      </c>
      <c r="M12" s="192">
        <v>8182</v>
      </c>
      <c r="N12" s="192">
        <v>8168</v>
      </c>
      <c r="O12" s="192">
        <v>5537</v>
      </c>
      <c r="P12" s="192">
        <v>5915</v>
      </c>
      <c r="Q12" s="192">
        <v>6531</v>
      </c>
      <c r="R12" s="192">
        <v>6542</v>
      </c>
      <c r="S12" s="192">
        <v>4849</v>
      </c>
      <c r="T12" s="192">
        <v>6359</v>
      </c>
      <c r="U12" s="192">
        <v>6555</v>
      </c>
      <c r="V12" s="192">
        <v>4927</v>
      </c>
      <c r="W12" s="192">
        <v>4914</v>
      </c>
      <c r="X12" s="192">
        <v>6538</v>
      </c>
      <c r="Y12" s="192">
        <v>6857</v>
      </c>
      <c r="Z12" s="192">
        <v>4715</v>
      </c>
      <c r="AA12" s="192">
        <v>6588</v>
      </c>
      <c r="AB12" s="192">
        <v>6857</v>
      </c>
      <c r="AC12" s="192">
        <v>4755</v>
      </c>
      <c r="AD12" s="192">
        <v>4927</v>
      </c>
      <c r="AE12" s="192">
        <v>6690</v>
      </c>
      <c r="AF12" s="46">
        <v>6876</v>
      </c>
    </row>
    <row r="13" spans="1:32" x14ac:dyDescent="0.25">
      <c r="A13" s="63" t="s">
        <v>489</v>
      </c>
      <c r="B13" s="63">
        <v>5417</v>
      </c>
      <c r="C13" s="192">
        <v>5916</v>
      </c>
      <c r="D13" s="192">
        <v>6257</v>
      </c>
      <c r="E13" s="192">
        <v>4592</v>
      </c>
      <c r="F13" s="192">
        <v>6282</v>
      </c>
      <c r="G13" s="192">
        <v>5723</v>
      </c>
      <c r="H13" s="192">
        <v>4885</v>
      </c>
      <c r="I13" s="192">
        <v>5186</v>
      </c>
      <c r="J13" s="192">
        <v>5640</v>
      </c>
      <c r="K13" s="192">
        <v>6000</v>
      </c>
      <c r="L13" s="192">
        <v>4577</v>
      </c>
      <c r="M13" s="192">
        <v>6180</v>
      </c>
      <c r="N13" s="192">
        <v>5926</v>
      </c>
      <c r="O13" s="192">
        <v>5067</v>
      </c>
      <c r="P13" s="192">
        <v>5268</v>
      </c>
      <c r="Q13" s="192">
        <v>6792</v>
      </c>
      <c r="R13" s="192">
        <v>6389</v>
      </c>
      <c r="S13" s="192">
        <v>4772</v>
      </c>
      <c r="T13" s="192">
        <v>7620</v>
      </c>
      <c r="U13" s="192">
        <v>6408</v>
      </c>
      <c r="V13" s="192">
        <v>5009</v>
      </c>
      <c r="W13" s="192">
        <v>5233</v>
      </c>
      <c r="X13" s="192">
        <v>6418</v>
      </c>
      <c r="Y13" s="192">
        <v>5416</v>
      </c>
      <c r="Z13" s="192">
        <v>4059</v>
      </c>
      <c r="AA13" s="192">
        <v>5131</v>
      </c>
      <c r="AB13" s="192">
        <v>5227</v>
      </c>
      <c r="AC13" s="192">
        <v>4328</v>
      </c>
      <c r="AD13" s="192">
        <v>4341</v>
      </c>
      <c r="AE13" s="192">
        <v>5751</v>
      </c>
      <c r="AF13" s="46">
        <v>5676</v>
      </c>
    </row>
    <row r="14" spans="1:32" x14ac:dyDescent="0.25">
      <c r="A14" s="63" t="s">
        <v>490</v>
      </c>
      <c r="B14" s="63">
        <v>5024</v>
      </c>
      <c r="C14" s="192">
        <v>5496</v>
      </c>
      <c r="D14" s="192">
        <v>4877</v>
      </c>
      <c r="E14" s="192">
        <v>3968</v>
      </c>
      <c r="F14" s="192">
        <v>5796</v>
      </c>
      <c r="G14" s="192">
        <v>4996</v>
      </c>
      <c r="H14" s="192">
        <v>5023</v>
      </c>
      <c r="I14" s="192">
        <v>5483</v>
      </c>
      <c r="J14" s="192">
        <v>5828</v>
      </c>
      <c r="K14" s="192">
        <v>5241</v>
      </c>
      <c r="L14" s="192">
        <v>4696</v>
      </c>
      <c r="M14" s="192">
        <v>6330</v>
      </c>
      <c r="N14" s="192">
        <v>5565</v>
      </c>
      <c r="O14" s="192">
        <v>5580</v>
      </c>
      <c r="P14" s="192">
        <v>5607</v>
      </c>
      <c r="Q14" s="192">
        <v>5339</v>
      </c>
      <c r="R14" s="192">
        <v>4991</v>
      </c>
      <c r="S14" s="192">
        <v>4330</v>
      </c>
      <c r="T14" s="192">
        <v>6332</v>
      </c>
      <c r="U14" s="192">
        <v>5171</v>
      </c>
      <c r="V14" s="192">
        <v>5652</v>
      </c>
      <c r="W14" s="192">
        <v>5502</v>
      </c>
      <c r="X14" s="192">
        <v>5654</v>
      </c>
      <c r="Y14" s="192">
        <v>5043</v>
      </c>
      <c r="Z14" s="192">
        <v>4774</v>
      </c>
      <c r="AA14" s="192">
        <v>6270</v>
      </c>
      <c r="AB14" s="192">
        <v>5759</v>
      </c>
      <c r="AC14" s="192">
        <v>6138</v>
      </c>
      <c r="AD14" s="192">
        <v>5946</v>
      </c>
      <c r="AE14" s="192">
        <v>5590</v>
      </c>
      <c r="AF14" s="46">
        <v>5321</v>
      </c>
    </row>
    <row r="15" spans="1:32" x14ac:dyDescent="0.25">
      <c r="A15" s="63" t="s">
        <v>491</v>
      </c>
      <c r="B15" s="63">
        <v>5648</v>
      </c>
      <c r="C15" s="192">
        <v>5691</v>
      </c>
      <c r="D15" s="192">
        <v>5858</v>
      </c>
      <c r="E15" s="192">
        <v>5387</v>
      </c>
      <c r="F15" s="192">
        <v>5425</v>
      </c>
      <c r="G15" s="192">
        <v>6078</v>
      </c>
      <c r="H15" s="192">
        <v>5807</v>
      </c>
      <c r="I15" s="192">
        <v>5835</v>
      </c>
      <c r="J15" s="192">
        <v>6066</v>
      </c>
      <c r="K15" s="192">
        <v>6801</v>
      </c>
      <c r="L15" s="192">
        <v>5015</v>
      </c>
      <c r="M15" s="192">
        <v>5451</v>
      </c>
      <c r="N15" s="192">
        <v>6437</v>
      </c>
      <c r="O15" s="192">
        <v>6309</v>
      </c>
      <c r="P15" s="192">
        <v>5679</v>
      </c>
      <c r="Q15" s="192">
        <v>6742</v>
      </c>
      <c r="R15" s="192">
        <v>6695</v>
      </c>
      <c r="S15" s="192">
        <v>5201</v>
      </c>
      <c r="T15" s="192">
        <v>6083</v>
      </c>
      <c r="U15" s="192">
        <v>6517</v>
      </c>
      <c r="V15" s="192">
        <v>6287</v>
      </c>
      <c r="W15" s="192">
        <v>5679</v>
      </c>
      <c r="X15" s="192">
        <v>6742</v>
      </c>
      <c r="Y15" s="192">
        <v>6539</v>
      </c>
      <c r="Z15" s="192">
        <v>4923</v>
      </c>
      <c r="AA15" s="192">
        <v>5673</v>
      </c>
      <c r="AB15" s="192">
        <v>5897</v>
      </c>
      <c r="AC15" s="192">
        <v>6009</v>
      </c>
      <c r="AD15" s="192">
        <v>5557</v>
      </c>
      <c r="AE15" s="192">
        <v>6278</v>
      </c>
      <c r="AF15" s="46">
        <v>6261</v>
      </c>
    </row>
    <row r="16" spans="1:32" x14ac:dyDescent="0.25">
      <c r="A16" s="63" t="s">
        <v>492</v>
      </c>
      <c r="B16" s="63">
        <v>6286</v>
      </c>
      <c r="C16" s="192">
        <v>6280</v>
      </c>
      <c r="D16" s="192">
        <v>6991</v>
      </c>
      <c r="E16" s="192">
        <v>5707</v>
      </c>
      <c r="F16" s="192">
        <v>5644</v>
      </c>
      <c r="G16" s="192">
        <v>6602</v>
      </c>
      <c r="H16" s="192">
        <v>6405</v>
      </c>
      <c r="I16" s="192">
        <v>5404</v>
      </c>
      <c r="J16" s="192">
        <v>5734</v>
      </c>
      <c r="K16" s="192">
        <v>6301</v>
      </c>
      <c r="L16" s="192">
        <v>5577</v>
      </c>
      <c r="M16" s="192">
        <v>5721</v>
      </c>
      <c r="N16" s="192">
        <v>5746</v>
      </c>
      <c r="O16" s="192">
        <v>6291</v>
      </c>
      <c r="P16" s="192">
        <v>5790</v>
      </c>
      <c r="Q16" s="192">
        <v>5923</v>
      </c>
      <c r="R16" s="192">
        <v>6525</v>
      </c>
      <c r="S16" s="192">
        <v>6020</v>
      </c>
      <c r="T16" s="192">
        <v>6120</v>
      </c>
      <c r="U16" s="192">
        <v>5856</v>
      </c>
      <c r="V16" s="192">
        <v>6228</v>
      </c>
      <c r="W16" s="192">
        <v>5851</v>
      </c>
      <c r="X16" s="192">
        <v>5909</v>
      </c>
      <c r="Y16" s="192">
        <v>6692</v>
      </c>
      <c r="Z16" s="192">
        <v>6465</v>
      </c>
      <c r="AA16" s="192">
        <v>6318</v>
      </c>
      <c r="AB16" s="192">
        <v>6301</v>
      </c>
      <c r="AC16" s="192">
        <v>6559</v>
      </c>
      <c r="AD16" s="192">
        <v>6296</v>
      </c>
      <c r="AE16" s="192">
        <v>6529</v>
      </c>
      <c r="AF16" s="46">
        <v>6856</v>
      </c>
    </row>
    <row r="17" spans="1:32" x14ac:dyDescent="0.25">
      <c r="A17" s="63" t="s">
        <v>493</v>
      </c>
      <c r="B17" s="63">
        <v>6320</v>
      </c>
      <c r="C17" s="192">
        <v>6709</v>
      </c>
      <c r="D17" s="192">
        <v>6165</v>
      </c>
      <c r="E17" s="192">
        <v>5827</v>
      </c>
      <c r="F17" s="192">
        <v>6375</v>
      </c>
      <c r="G17" s="192">
        <v>6451</v>
      </c>
      <c r="H17" s="192">
        <v>6287</v>
      </c>
      <c r="I17" s="192">
        <v>6597</v>
      </c>
      <c r="J17" s="192">
        <v>6557</v>
      </c>
      <c r="K17" s="192">
        <v>6640</v>
      </c>
      <c r="L17" s="192">
        <v>6195</v>
      </c>
      <c r="M17" s="192">
        <v>6486</v>
      </c>
      <c r="N17" s="192">
        <v>6862</v>
      </c>
      <c r="O17" s="192">
        <v>6062</v>
      </c>
      <c r="P17" s="192">
        <v>6480</v>
      </c>
      <c r="Q17" s="192">
        <v>6515</v>
      </c>
      <c r="R17" s="192">
        <v>6511</v>
      </c>
      <c r="S17" s="192">
        <v>6118</v>
      </c>
      <c r="T17" s="192">
        <v>6394</v>
      </c>
      <c r="U17" s="192">
        <v>6974</v>
      </c>
      <c r="V17" s="192">
        <v>6528</v>
      </c>
      <c r="W17" s="192">
        <v>6668</v>
      </c>
      <c r="X17" s="192">
        <v>6055</v>
      </c>
      <c r="Y17" s="192">
        <v>5800</v>
      </c>
      <c r="Z17" s="192">
        <v>5788</v>
      </c>
      <c r="AA17" s="192">
        <v>5981</v>
      </c>
      <c r="AB17" s="192">
        <v>6084</v>
      </c>
      <c r="AC17" s="192">
        <v>6177</v>
      </c>
      <c r="AD17" s="192">
        <v>5981</v>
      </c>
      <c r="AE17" s="192">
        <v>5853</v>
      </c>
      <c r="AF17" s="46">
        <v>5488</v>
      </c>
    </row>
    <row r="18" spans="1:32" x14ac:dyDescent="0.25">
      <c r="A18" s="63" t="s">
        <v>494</v>
      </c>
      <c r="B18" s="63">
        <v>5119</v>
      </c>
      <c r="C18" s="192">
        <v>4905</v>
      </c>
      <c r="D18" s="192">
        <v>5816</v>
      </c>
      <c r="E18" s="192">
        <v>4685</v>
      </c>
      <c r="F18" s="192">
        <v>5040</v>
      </c>
      <c r="G18" s="192">
        <v>5239</v>
      </c>
      <c r="H18" s="192">
        <v>5637</v>
      </c>
      <c r="I18" s="192">
        <v>5030</v>
      </c>
      <c r="J18" s="192">
        <v>5362</v>
      </c>
      <c r="K18" s="192">
        <v>5727</v>
      </c>
      <c r="L18" s="192">
        <v>4314</v>
      </c>
      <c r="M18" s="192">
        <v>5080</v>
      </c>
      <c r="N18" s="192">
        <v>5158</v>
      </c>
      <c r="O18" s="192">
        <v>5576</v>
      </c>
      <c r="P18" s="192">
        <v>5030</v>
      </c>
      <c r="Q18" s="192">
        <v>5220</v>
      </c>
      <c r="R18" s="192">
        <v>5364</v>
      </c>
      <c r="S18" s="192">
        <v>4416</v>
      </c>
      <c r="T18" s="192">
        <v>4630</v>
      </c>
      <c r="U18" s="192">
        <v>5172</v>
      </c>
      <c r="V18" s="192">
        <v>5620</v>
      </c>
      <c r="W18" s="192">
        <v>5274</v>
      </c>
      <c r="X18" s="192">
        <v>5186</v>
      </c>
      <c r="Y18" s="192">
        <v>5320</v>
      </c>
      <c r="Z18" s="192">
        <v>4216</v>
      </c>
      <c r="AA18" s="192">
        <v>5325</v>
      </c>
      <c r="AB18" s="192">
        <v>5138</v>
      </c>
      <c r="AC18" s="192">
        <v>5400</v>
      </c>
      <c r="AD18" s="192">
        <v>5240</v>
      </c>
      <c r="AE18" s="192">
        <v>5342</v>
      </c>
      <c r="AF18" s="46">
        <v>5320</v>
      </c>
    </row>
    <row r="19" spans="1:32" x14ac:dyDescent="0.25">
      <c r="A19" s="63" t="s">
        <v>495</v>
      </c>
      <c r="B19" s="63">
        <v>5419</v>
      </c>
      <c r="C19" s="192">
        <v>7681</v>
      </c>
      <c r="D19" s="192">
        <v>6802</v>
      </c>
      <c r="E19" s="192">
        <v>5519</v>
      </c>
      <c r="F19" s="192">
        <v>6526</v>
      </c>
      <c r="G19" s="192">
        <v>8022</v>
      </c>
      <c r="H19" s="192">
        <v>5161</v>
      </c>
      <c r="I19" s="192">
        <v>5733</v>
      </c>
      <c r="J19" s="192">
        <v>7859</v>
      </c>
      <c r="K19" s="192">
        <v>6942</v>
      </c>
      <c r="L19" s="192">
        <v>5279</v>
      </c>
      <c r="M19" s="192">
        <v>6593</v>
      </c>
      <c r="N19" s="192">
        <v>7762</v>
      </c>
      <c r="O19" s="192">
        <v>5389</v>
      </c>
      <c r="P19" s="192">
        <v>5775</v>
      </c>
      <c r="Q19" s="192">
        <v>7661</v>
      </c>
      <c r="R19" s="192">
        <v>6840</v>
      </c>
      <c r="S19" s="192">
        <v>5340</v>
      </c>
      <c r="T19" s="192">
        <v>5908</v>
      </c>
      <c r="U19" s="192">
        <v>7482</v>
      </c>
      <c r="V19" s="192">
        <v>5891</v>
      </c>
      <c r="W19" s="192">
        <v>5903</v>
      </c>
      <c r="X19" s="192">
        <v>7469</v>
      </c>
      <c r="Y19" s="192">
        <v>6827</v>
      </c>
      <c r="Z19" s="192">
        <v>5161</v>
      </c>
      <c r="AA19" s="192">
        <v>6104</v>
      </c>
      <c r="AB19" s="192">
        <v>7602</v>
      </c>
      <c r="AC19" s="192">
        <v>5699</v>
      </c>
      <c r="AD19" s="192">
        <v>5889</v>
      </c>
      <c r="AE19" s="192">
        <v>7457</v>
      </c>
      <c r="AF19" s="46">
        <v>7097</v>
      </c>
    </row>
    <row r="20" spans="1:32" x14ac:dyDescent="0.25">
      <c r="A20" s="63" t="s">
        <v>496</v>
      </c>
      <c r="B20" s="63">
        <v>5481</v>
      </c>
      <c r="C20" s="192">
        <v>4450</v>
      </c>
      <c r="D20" s="192">
        <v>5120</v>
      </c>
      <c r="E20" s="192">
        <v>4002</v>
      </c>
      <c r="F20" s="192">
        <v>5542</v>
      </c>
      <c r="G20" s="192">
        <v>5458</v>
      </c>
      <c r="H20" s="192">
        <v>4982</v>
      </c>
      <c r="I20" s="192">
        <v>5670</v>
      </c>
      <c r="J20" s="192">
        <v>4964</v>
      </c>
      <c r="K20" s="192">
        <v>5320</v>
      </c>
      <c r="L20" s="192">
        <v>3936</v>
      </c>
      <c r="M20" s="192">
        <v>6022</v>
      </c>
      <c r="N20" s="192">
        <v>6037</v>
      </c>
      <c r="O20" s="192">
        <v>5302</v>
      </c>
      <c r="P20" s="192">
        <v>5782</v>
      </c>
      <c r="Q20" s="192">
        <v>4376</v>
      </c>
      <c r="R20" s="192">
        <v>5427</v>
      </c>
      <c r="S20" s="192">
        <v>3674</v>
      </c>
      <c r="T20" s="192">
        <v>5359</v>
      </c>
      <c r="U20" s="192">
        <v>5496</v>
      </c>
      <c r="V20" s="192">
        <v>5045</v>
      </c>
      <c r="W20" s="192">
        <v>5733</v>
      </c>
      <c r="X20" s="192">
        <v>4510</v>
      </c>
      <c r="Y20" s="192">
        <v>5928</v>
      </c>
      <c r="Z20" s="192">
        <v>4446</v>
      </c>
      <c r="AA20" s="192">
        <v>6024</v>
      </c>
      <c r="AB20" s="192">
        <v>5618</v>
      </c>
      <c r="AC20" s="192">
        <v>5548</v>
      </c>
      <c r="AD20" s="192">
        <v>6086</v>
      </c>
      <c r="AE20" s="192">
        <v>4378</v>
      </c>
      <c r="AF20" s="46">
        <v>5779</v>
      </c>
    </row>
    <row r="21" spans="1:32" x14ac:dyDescent="0.25">
      <c r="A21" s="63" t="s">
        <v>497</v>
      </c>
      <c r="B21" s="63">
        <v>5450</v>
      </c>
      <c r="C21" s="192">
        <v>7398</v>
      </c>
      <c r="D21" s="192">
        <v>7308</v>
      </c>
      <c r="E21" s="192">
        <v>3907</v>
      </c>
      <c r="F21" s="192">
        <v>6645</v>
      </c>
      <c r="G21" s="192">
        <v>6936</v>
      </c>
      <c r="H21" s="192">
        <v>5593</v>
      </c>
      <c r="I21" s="192">
        <v>5010</v>
      </c>
      <c r="J21" s="192">
        <v>6701</v>
      </c>
      <c r="K21" s="192">
        <v>7107</v>
      </c>
      <c r="L21" s="192">
        <v>3888</v>
      </c>
      <c r="M21" s="192">
        <v>6262</v>
      </c>
      <c r="N21" s="192">
        <v>6743</v>
      </c>
      <c r="O21" s="192">
        <v>5775</v>
      </c>
      <c r="P21" s="192">
        <v>5341</v>
      </c>
      <c r="Q21" s="192">
        <v>6665</v>
      </c>
      <c r="R21" s="192">
        <v>6149</v>
      </c>
      <c r="S21" s="192">
        <v>3746</v>
      </c>
      <c r="T21" s="192">
        <v>6808</v>
      </c>
      <c r="U21" s="192">
        <v>5941</v>
      </c>
      <c r="V21" s="192">
        <v>5589</v>
      </c>
      <c r="W21" s="192">
        <v>5052</v>
      </c>
      <c r="X21" s="192">
        <v>6802</v>
      </c>
      <c r="Y21" s="192">
        <v>6440</v>
      </c>
      <c r="Z21" s="192">
        <v>3938</v>
      </c>
      <c r="AA21" s="192">
        <v>5137</v>
      </c>
      <c r="AB21" s="192">
        <v>5771</v>
      </c>
      <c r="AC21" s="192">
        <v>5755</v>
      </c>
      <c r="AD21" s="192">
        <v>5218</v>
      </c>
      <c r="AE21" s="192">
        <v>6787</v>
      </c>
      <c r="AF21" s="46">
        <v>6596</v>
      </c>
    </row>
    <row r="22" spans="1:32" x14ac:dyDescent="0.25">
      <c r="A22" s="63" t="s">
        <v>498</v>
      </c>
      <c r="B22" s="63">
        <v>4815</v>
      </c>
      <c r="C22" s="192">
        <v>5974</v>
      </c>
      <c r="D22" s="192">
        <v>6392</v>
      </c>
      <c r="E22" s="192">
        <v>4787</v>
      </c>
      <c r="F22" s="192">
        <v>5536</v>
      </c>
      <c r="G22" s="192">
        <v>5256</v>
      </c>
      <c r="H22" s="192">
        <v>4904</v>
      </c>
      <c r="I22" s="192">
        <v>4529</v>
      </c>
      <c r="J22" s="192">
        <v>5865</v>
      </c>
      <c r="K22" s="192">
        <v>6059</v>
      </c>
      <c r="L22" s="192">
        <v>4273</v>
      </c>
      <c r="M22" s="192">
        <v>5270</v>
      </c>
      <c r="N22" s="192">
        <v>5425</v>
      </c>
      <c r="O22" s="192">
        <v>4624</v>
      </c>
      <c r="P22" s="192">
        <v>4323</v>
      </c>
      <c r="Q22" s="192">
        <v>5878</v>
      </c>
      <c r="R22" s="192">
        <v>6357</v>
      </c>
      <c r="S22" s="192">
        <v>4438</v>
      </c>
      <c r="T22" s="192">
        <v>5282</v>
      </c>
      <c r="U22" s="192">
        <v>5826</v>
      </c>
      <c r="V22" s="192">
        <v>4473</v>
      </c>
      <c r="W22" s="192">
        <v>4471</v>
      </c>
      <c r="X22" s="192">
        <v>5519</v>
      </c>
      <c r="Y22" s="192">
        <v>5866</v>
      </c>
      <c r="Z22" s="192">
        <v>3924</v>
      </c>
      <c r="AA22" s="192">
        <v>5778</v>
      </c>
      <c r="AB22" s="192">
        <v>5836</v>
      </c>
      <c r="AC22" s="192">
        <v>4154</v>
      </c>
      <c r="AD22" s="192">
        <v>4308</v>
      </c>
      <c r="AE22" s="192">
        <v>6159</v>
      </c>
      <c r="AF22" s="46">
        <v>5842</v>
      </c>
    </row>
    <row r="23" spans="1:32" x14ac:dyDescent="0.25">
      <c r="A23" s="63" t="s">
        <v>499</v>
      </c>
      <c r="B23" s="63">
        <v>4640</v>
      </c>
      <c r="C23" s="192">
        <v>5095</v>
      </c>
      <c r="D23" s="192">
        <v>5363</v>
      </c>
      <c r="E23" s="192">
        <v>4022</v>
      </c>
      <c r="F23" s="192">
        <v>6073</v>
      </c>
      <c r="G23" s="192">
        <v>5507</v>
      </c>
      <c r="H23" s="192">
        <v>4663</v>
      </c>
      <c r="I23" s="192">
        <v>5080</v>
      </c>
      <c r="J23" s="192">
        <v>6073</v>
      </c>
      <c r="K23" s="192">
        <v>5378</v>
      </c>
      <c r="L23" s="192">
        <v>4812</v>
      </c>
      <c r="M23" s="192">
        <v>6687</v>
      </c>
      <c r="N23" s="192">
        <v>5532</v>
      </c>
      <c r="O23" s="192">
        <v>5080</v>
      </c>
      <c r="P23" s="192">
        <v>5310</v>
      </c>
      <c r="Q23" s="192">
        <v>5791</v>
      </c>
      <c r="R23" s="192">
        <v>5796</v>
      </c>
      <c r="S23" s="192">
        <v>5066</v>
      </c>
      <c r="T23" s="192">
        <v>6479</v>
      </c>
      <c r="U23" s="192">
        <v>5370</v>
      </c>
      <c r="V23" s="192">
        <v>5750</v>
      </c>
      <c r="W23" s="192">
        <v>5706</v>
      </c>
      <c r="X23" s="192">
        <v>5791</v>
      </c>
      <c r="Y23" s="192">
        <v>5826</v>
      </c>
      <c r="Z23" s="192">
        <v>5159</v>
      </c>
      <c r="AA23" s="192">
        <v>5767</v>
      </c>
      <c r="AB23" s="192">
        <v>5381</v>
      </c>
      <c r="AC23" s="192">
        <v>5731</v>
      </c>
      <c r="AD23" s="192">
        <v>5706</v>
      </c>
      <c r="AE23" s="192">
        <v>5635</v>
      </c>
      <c r="AF23" s="46">
        <v>5640</v>
      </c>
    </row>
    <row r="24" spans="1:32" x14ac:dyDescent="0.25">
      <c r="A24" s="63" t="s">
        <v>500</v>
      </c>
      <c r="B24" s="63">
        <v>4103</v>
      </c>
      <c r="C24" s="192">
        <v>4906</v>
      </c>
      <c r="D24" s="192">
        <v>4796</v>
      </c>
      <c r="E24" s="192">
        <v>5363</v>
      </c>
      <c r="F24" s="192">
        <v>4683</v>
      </c>
      <c r="G24" s="192">
        <v>5246</v>
      </c>
      <c r="H24" s="192">
        <v>4913</v>
      </c>
      <c r="I24" s="192">
        <v>5168</v>
      </c>
      <c r="J24" s="192">
        <v>5103</v>
      </c>
      <c r="K24" s="192">
        <v>5401</v>
      </c>
      <c r="L24" s="192">
        <v>6041</v>
      </c>
      <c r="M24" s="192">
        <v>4827</v>
      </c>
      <c r="N24" s="192">
        <v>5084</v>
      </c>
      <c r="O24" s="192">
        <v>4690</v>
      </c>
      <c r="P24" s="192">
        <v>5207</v>
      </c>
      <c r="Q24" s="192">
        <v>5580</v>
      </c>
      <c r="R24" s="192">
        <v>5600</v>
      </c>
      <c r="S24" s="192">
        <v>5805</v>
      </c>
      <c r="T24" s="192">
        <v>5269</v>
      </c>
      <c r="U24" s="192">
        <v>5192</v>
      </c>
      <c r="V24" s="192">
        <v>4736</v>
      </c>
      <c r="W24" s="192">
        <v>5212</v>
      </c>
      <c r="X24" s="192">
        <v>5624</v>
      </c>
      <c r="Y24" s="192">
        <v>5330</v>
      </c>
      <c r="Z24" s="192">
        <v>5461</v>
      </c>
      <c r="AA24" s="192">
        <v>5211</v>
      </c>
      <c r="AB24" s="192">
        <v>5148</v>
      </c>
      <c r="AC24" s="192">
        <v>4736</v>
      </c>
      <c r="AD24" s="192">
        <v>5026</v>
      </c>
      <c r="AE24" s="192">
        <v>5249</v>
      </c>
      <c r="AF24" s="46">
        <v>5070</v>
      </c>
    </row>
    <row r="25" spans="1:32" x14ac:dyDescent="0.25">
      <c r="A25" s="63" t="s">
        <v>501</v>
      </c>
      <c r="B25" s="63">
        <v>4661</v>
      </c>
      <c r="C25" s="192">
        <v>5397</v>
      </c>
      <c r="D25" s="192">
        <v>5414</v>
      </c>
      <c r="E25" s="192">
        <v>2140</v>
      </c>
      <c r="F25" s="192">
        <v>4569</v>
      </c>
      <c r="G25" s="192">
        <v>4586</v>
      </c>
      <c r="H25" s="192">
        <v>4153</v>
      </c>
      <c r="I25" s="192">
        <v>4488</v>
      </c>
      <c r="J25" s="192">
        <v>5546</v>
      </c>
      <c r="K25" s="192">
        <v>5441</v>
      </c>
      <c r="L25" s="192">
        <v>1394</v>
      </c>
      <c r="M25" s="192">
        <v>5128</v>
      </c>
      <c r="N25" s="192">
        <v>5141</v>
      </c>
      <c r="O25" s="192">
        <v>4517</v>
      </c>
      <c r="P25" s="192">
        <v>4718</v>
      </c>
      <c r="Q25" s="192">
        <v>5504</v>
      </c>
      <c r="R25" s="192">
        <v>5276</v>
      </c>
      <c r="S25" s="192">
        <v>1666</v>
      </c>
      <c r="T25" s="192">
        <v>5170</v>
      </c>
      <c r="U25" s="192">
        <v>5058</v>
      </c>
      <c r="V25" s="192">
        <v>4411</v>
      </c>
      <c r="W25" s="192">
        <v>4666</v>
      </c>
      <c r="X25" s="192">
        <v>5751</v>
      </c>
      <c r="Y25" s="192">
        <v>4991</v>
      </c>
      <c r="Z25" s="192">
        <v>1794</v>
      </c>
      <c r="AA25" s="192">
        <v>3937</v>
      </c>
      <c r="AB25" s="192">
        <v>5201</v>
      </c>
      <c r="AC25" s="192">
        <v>4631</v>
      </c>
      <c r="AD25" s="192">
        <v>4707</v>
      </c>
      <c r="AE25" s="192">
        <v>5691</v>
      </c>
      <c r="AF25" s="46">
        <v>5147</v>
      </c>
    </row>
    <row r="26" spans="1:32" x14ac:dyDescent="0.25">
      <c r="A26" s="63" t="s">
        <v>502</v>
      </c>
      <c r="B26" s="63">
        <v>3305</v>
      </c>
      <c r="C26" s="192">
        <v>4164</v>
      </c>
      <c r="D26" s="192">
        <v>4196</v>
      </c>
      <c r="E26" s="192">
        <v>2258</v>
      </c>
      <c r="F26" s="192">
        <v>3995</v>
      </c>
      <c r="G26" s="192">
        <v>4138</v>
      </c>
      <c r="H26" s="192">
        <v>3293</v>
      </c>
      <c r="I26" s="192">
        <v>3657</v>
      </c>
      <c r="J26" s="192">
        <v>4359</v>
      </c>
      <c r="K26" s="192">
        <v>4723</v>
      </c>
      <c r="L26" s="192">
        <v>2332</v>
      </c>
      <c r="M26" s="192">
        <v>3962</v>
      </c>
      <c r="N26" s="192">
        <v>4675</v>
      </c>
      <c r="O26" s="192">
        <v>3657</v>
      </c>
      <c r="P26" s="192">
        <v>3471</v>
      </c>
      <c r="Q26" s="192">
        <v>4117</v>
      </c>
      <c r="R26" s="192">
        <v>4315</v>
      </c>
      <c r="S26" s="192">
        <v>2114</v>
      </c>
      <c r="T26" s="192">
        <v>3720</v>
      </c>
      <c r="U26" s="192">
        <v>4497</v>
      </c>
      <c r="V26" s="192">
        <v>3897</v>
      </c>
      <c r="W26" s="192">
        <v>3743</v>
      </c>
      <c r="X26" s="192">
        <v>4283</v>
      </c>
      <c r="Y26" s="192">
        <v>4481</v>
      </c>
      <c r="Z26" s="192">
        <v>2280</v>
      </c>
      <c r="AA26" s="192">
        <v>2998</v>
      </c>
      <c r="AB26" s="192">
        <v>4663</v>
      </c>
      <c r="AC26" s="192">
        <v>4105</v>
      </c>
      <c r="AD26" s="192">
        <v>3867</v>
      </c>
      <c r="AE26" s="192">
        <v>4283</v>
      </c>
      <c r="AF26" s="46">
        <v>4481</v>
      </c>
    </row>
    <row r="27" spans="1:32" x14ac:dyDescent="0.25">
      <c r="A27" s="63" t="s">
        <v>503</v>
      </c>
      <c r="B27" s="63">
        <v>1769</v>
      </c>
      <c r="C27" s="192">
        <v>3751</v>
      </c>
      <c r="D27" s="192">
        <v>4124</v>
      </c>
      <c r="E27" s="192">
        <v>1404</v>
      </c>
      <c r="F27" s="192">
        <v>4776</v>
      </c>
      <c r="G27" s="192">
        <v>3626</v>
      </c>
      <c r="H27" s="192">
        <v>2133</v>
      </c>
      <c r="I27" s="192">
        <v>1769</v>
      </c>
      <c r="J27" s="192">
        <v>3569</v>
      </c>
      <c r="K27" s="192">
        <v>3760</v>
      </c>
      <c r="L27" s="192">
        <v>1404</v>
      </c>
      <c r="M27" s="192">
        <v>4776</v>
      </c>
      <c r="N27" s="192">
        <v>3080</v>
      </c>
      <c r="O27" s="192">
        <v>1715</v>
      </c>
      <c r="P27" s="192">
        <v>1999</v>
      </c>
      <c r="Q27" s="192">
        <v>3943</v>
      </c>
      <c r="R27" s="192">
        <v>3811</v>
      </c>
      <c r="S27" s="192">
        <v>1989</v>
      </c>
      <c r="T27" s="192">
        <v>5051</v>
      </c>
      <c r="U27" s="192">
        <v>3025</v>
      </c>
      <c r="V27" s="192">
        <v>1874</v>
      </c>
      <c r="W27" s="192">
        <v>1884</v>
      </c>
      <c r="X27" s="192">
        <v>4280</v>
      </c>
      <c r="Y27" s="192">
        <v>3990</v>
      </c>
      <c r="Z27" s="192">
        <v>2155</v>
      </c>
      <c r="AA27" s="192">
        <v>2658</v>
      </c>
      <c r="AB27" s="192">
        <v>3191</v>
      </c>
      <c r="AC27" s="192">
        <v>2040</v>
      </c>
      <c r="AD27" s="192">
        <v>2008</v>
      </c>
      <c r="AE27" s="192">
        <v>4109</v>
      </c>
      <c r="AF27" s="46">
        <v>3990</v>
      </c>
    </row>
    <row r="28" spans="1:32" x14ac:dyDescent="0.25">
      <c r="A28" s="63" t="s">
        <v>504</v>
      </c>
      <c r="B28" s="63">
        <v>1305</v>
      </c>
      <c r="C28" s="192">
        <v>2791</v>
      </c>
      <c r="D28" s="192">
        <v>2389</v>
      </c>
      <c r="E28" s="192">
        <v>2052</v>
      </c>
      <c r="F28" s="192">
        <v>3278</v>
      </c>
      <c r="G28" s="192">
        <v>3188</v>
      </c>
      <c r="H28" s="192">
        <v>2011</v>
      </c>
      <c r="I28" s="192">
        <v>1959</v>
      </c>
      <c r="J28" s="192">
        <v>3325</v>
      </c>
      <c r="K28" s="192">
        <v>2961</v>
      </c>
      <c r="L28" s="192">
        <v>2804</v>
      </c>
      <c r="M28" s="192">
        <v>3796</v>
      </c>
      <c r="N28" s="192">
        <v>3370</v>
      </c>
      <c r="O28" s="192">
        <v>2193</v>
      </c>
      <c r="P28" s="192">
        <v>1959</v>
      </c>
      <c r="Q28" s="192">
        <v>3973</v>
      </c>
      <c r="R28" s="192">
        <v>3433</v>
      </c>
      <c r="S28" s="192">
        <v>3274</v>
      </c>
      <c r="T28" s="192">
        <v>3813</v>
      </c>
      <c r="U28" s="192">
        <v>3832</v>
      </c>
      <c r="V28" s="192">
        <v>2717</v>
      </c>
      <c r="W28" s="192">
        <v>2729</v>
      </c>
      <c r="X28" s="192">
        <v>3838</v>
      </c>
      <c r="Y28" s="192">
        <v>3241</v>
      </c>
      <c r="Z28" s="192">
        <v>2534</v>
      </c>
      <c r="AA28" s="192">
        <v>2200</v>
      </c>
      <c r="AB28" s="192">
        <v>3653</v>
      </c>
      <c r="AC28" s="192">
        <v>2538</v>
      </c>
      <c r="AD28" s="192">
        <v>2550</v>
      </c>
      <c r="AE28" s="192">
        <v>3838</v>
      </c>
      <c r="AF28" s="46">
        <v>3279</v>
      </c>
    </row>
    <row r="29" spans="1:32" ht="15.75" thickBot="1" x14ac:dyDescent="0.3">
      <c r="A29" s="82" t="s">
        <v>505</v>
      </c>
      <c r="B29" s="82">
        <v>5055</v>
      </c>
      <c r="C29" s="80">
        <v>5748</v>
      </c>
      <c r="D29" s="80">
        <v>5593</v>
      </c>
      <c r="E29" s="80">
        <v>4157</v>
      </c>
      <c r="F29" s="80">
        <v>5569</v>
      </c>
      <c r="G29" s="80">
        <v>4859</v>
      </c>
      <c r="H29" s="80">
        <v>4298</v>
      </c>
      <c r="I29" s="80">
        <v>4568</v>
      </c>
      <c r="J29" s="80">
        <v>4839</v>
      </c>
      <c r="K29" s="80">
        <v>4482</v>
      </c>
      <c r="L29" s="80">
        <v>3792</v>
      </c>
      <c r="M29" s="80">
        <v>5010</v>
      </c>
      <c r="N29" s="80">
        <v>4634</v>
      </c>
      <c r="O29" s="80">
        <v>4238</v>
      </c>
      <c r="P29" s="80">
        <v>4414</v>
      </c>
      <c r="Q29" s="80">
        <v>4981</v>
      </c>
      <c r="R29" s="80">
        <v>4989</v>
      </c>
      <c r="S29" s="80">
        <v>3916</v>
      </c>
      <c r="T29" s="80">
        <v>5617</v>
      </c>
      <c r="U29" s="80">
        <v>5031</v>
      </c>
      <c r="V29" s="80">
        <v>4494</v>
      </c>
      <c r="W29" s="80">
        <v>4642</v>
      </c>
      <c r="X29" s="80">
        <v>4814</v>
      </c>
      <c r="Y29" s="80">
        <v>4504</v>
      </c>
      <c r="Z29" s="80">
        <v>3334</v>
      </c>
      <c r="AA29" s="80">
        <v>5286</v>
      </c>
      <c r="AB29" s="80">
        <v>4997</v>
      </c>
      <c r="AC29" s="80">
        <v>4281</v>
      </c>
      <c r="AD29" s="80">
        <v>4489</v>
      </c>
      <c r="AE29" s="80">
        <v>4803</v>
      </c>
      <c r="AF29" s="46">
        <v>4660</v>
      </c>
    </row>
    <row r="30" spans="1:32" ht="15.75" thickBot="1" x14ac:dyDescent="0.3">
      <c r="A30" s="113" t="s">
        <v>465</v>
      </c>
      <c r="B30" s="110">
        <f>SUM(B6:B29)</f>
        <v>89622</v>
      </c>
      <c r="C30" s="111">
        <f t="shared" ref="C30:AF30" si="0">SUM(C6:C29)</f>
        <v>106175</v>
      </c>
      <c r="D30" s="111">
        <f t="shared" si="0"/>
        <v>106403</v>
      </c>
      <c r="E30" s="111">
        <f t="shared" si="0"/>
        <v>79133</v>
      </c>
      <c r="F30" s="111">
        <f t="shared" si="0"/>
        <v>104721</v>
      </c>
      <c r="G30" s="111">
        <f t="shared" si="0"/>
        <v>104963</v>
      </c>
      <c r="H30" s="111">
        <f t="shared" si="0"/>
        <v>90414</v>
      </c>
      <c r="I30" s="111">
        <f t="shared" si="0"/>
        <v>91544</v>
      </c>
      <c r="J30" s="111">
        <f t="shared" si="0"/>
        <v>107339</v>
      </c>
      <c r="K30" s="111">
        <f t="shared" si="0"/>
        <v>107729</v>
      </c>
      <c r="L30" s="111">
        <f t="shared" si="0"/>
        <v>80402</v>
      </c>
      <c r="M30" s="111">
        <f t="shared" si="0"/>
        <v>107494</v>
      </c>
      <c r="N30" s="111">
        <f t="shared" si="0"/>
        <v>106747</v>
      </c>
      <c r="O30" s="111">
        <f t="shared" si="0"/>
        <v>92193</v>
      </c>
      <c r="P30" s="111">
        <f t="shared" si="0"/>
        <v>92586</v>
      </c>
      <c r="Q30" s="111">
        <f t="shared" si="0"/>
        <v>107349</v>
      </c>
      <c r="R30" s="111">
        <f t="shared" si="0"/>
        <v>106838</v>
      </c>
      <c r="S30" s="111">
        <f t="shared" si="0"/>
        <v>80879</v>
      </c>
      <c r="T30" s="111">
        <f t="shared" si="0"/>
        <v>107569</v>
      </c>
      <c r="U30" s="111">
        <f t="shared" si="0"/>
        <v>105275</v>
      </c>
      <c r="V30" s="111">
        <f t="shared" si="0"/>
        <v>93915</v>
      </c>
      <c r="W30" s="111">
        <f t="shared" si="0"/>
        <v>93806</v>
      </c>
      <c r="X30" s="111">
        <f t="shared" si="0"/>
        <v>107030</v>
      </c>
      <c r="Y30" s="111">
        <f t="shared" si="0"/>
        <v>105282</v>
      </c>
      <c r="Z30" s="111">
        <f t="shared" si="0"/>
        <v>79463</v>
      </c>
      <c r="AA30" s="111">
        <f t="shared" si="0"/>
        <v>96163</v>
      </c>
      <c r="AB30" s="111">
        <f t="shared" si="0"/>
        <v>104209</v>
      </c>
      <c r="AC30" s="111">
        <f t="shared" si="0"/>
        <v>93371</v>
      </c>
      <c r="AD30" s="111">
        <f t="shared" si="0"/>
        <v>93099</v>
      </c>
      <c r="AE30" s="111">
        <f t="shared" si="0"/>
        <v>106263</v>
      </c>
      <c r="AF30" s="211">
        <f t="shared" si="0"/>
        <v>105226</v>
      </c>
    </row>
    <row r="31" spans="1:32" ht="15.75" thickBot="1" x14ac:dyDescent="0.3"/>
    <row r="32" spans="1:32" ht="15.75" thickBot="1" x14ac:dyDescent="0.3">
      <c r="A32" s="72" t="s">
        <v>522</v>
      </c>
      <c r="B32" s="71" t="s">
        <v>570</v>
      </c>
      <c r="C32" s="71" t="s">
        <v>571</v>
      </c>
      <c r="D32" s="71" t="s">
        <v>572</v>
      </c>
      <c r="E32" s="71" t="s">
        <v>573</v>
      </c>
      <c r="F32" s="71" t="s">
        <v>574</v>
      </c>
      <c r="G32" s="71" t="s">
        <v>575</v>
      </c>
      <c r="H32" s="71" t="s">
        <v>576</v>
      </c>
      <c r="I32" s="71" t="s">
        <v>577</v>
      </c>
      <c r="J32" s="71" t="s">
        <v>578</v>
      </c>
      <c r="K32" s="71" t="s">
        <v>579</v>
      </c>
      <c r="L32" s="71" t="s">
        <v>580</v>
      </c>
      <c r="M32" s="71" t="s">
        <v>581</v>
      </c>
      <c r="N32" s="71" t="s">
        <v>582</v>
      </c>
      <c r="O32" s="71" t="s">
        <v>583</v>
      </c>
      <c r="P32" s="71" t="s">
        <v>584</v>
      </c>
      <c r="Q32" s="71" t="s">
        <v>585</v>
      </c>
      <c r="R32" s="71" t="s">
        <v>586</v>
      </c>
      <c r="S32" s="71" t="s">
        <v>587</v>
      </c>
      <c r="T32" s="71" t="s">
        <v>588</v>
      </c>
      <c r="U32" s="71" t="s">
        <v>589</v>
      </c>
      <c r="V32" s="71" t="s">
        <v>590</v>
      </c>
      <c r="W32" s="71" t="s">
        <v>591</v>
      </c>
      <c r="X32" s="71" t="s">
        <v>592</v>
      </c>
      <c r="Y32" s="71" t="s">
        <v>593</v>
      </c>
      <c r="Z32" s="71" t="s">
        <v>594</v>
      </c>
      <c r="AA32" s="71" t="s">
        <v>595</v>
      </c>
      <c r="AB32" s="71" t="s">
        <v>596</v>
      </c>
      <c r="AC32" s="71" t="s">
        <v>597</v>
      </c>
      <c r="AD32" s="73" t="s">
        <v>598</v>
      </c>
      <c r="AE32" s="42" t="s">
        <v>599</v>
      </c>
      <c r="AF32" s="212" t="s">
        <v>600</v>
      </c>
    </row>
    <row r="33" spans="1:32" x14ac:dyDescent="0.25">
      <c r="A33" s="76" t="s">
        <v>526</v>
      </c>
      <c r="B33" s="103" t="s">
        <v>567</v>
      </c>
      <c r="C33" s="78" t="s">
        <v>567</v>
      </c>
      <c r="D33" s="78" t="s">
        <v>567</v>
      </c>
      <c r="E33" s="78" t="s">
        <v>567</v>
      </c>
      <c r="F33" s="78" t="s">
        <v>567</v>
      </c>
      <c r="G33" s="78" t="s">
        <v>567</v>
      </c>
      <c r="H33" s="78" t="s">
        <v>567</v>
      </c>
      <c r="I33" s="78" t="s">
        <v>567</v>
      </c>
      <c r="J33" s="78" t="s">
        <v>567</v>
      </c>
      <c r="K33" s="78" t="s">
        <v>567</v>
      </c>
      <c r="L33" s="78" t="s">
        <v>567</v>
      </c>
      <c r="M33" s="78" t="s">
        <v>567</v>
      </c>
      <c r="N33" s="78" t="s">
        <v>567</v>
      </c>
      <c r="O33" s="78" t="s">
        <v>567</v>
      </c>
      <c r="P33" s="78" t="s">
        <v>567</v>
      </c>
      <c r="Q33" s="78" t="s">
        <v>567</v>
      </c>
      <c r="R33" s="78" t="s">
        <v>567</v>
      </c>
      <c r="S33" s="78" t="s">
        <v>567</v>
      </c>
      <c r="T33" s="78" t="s">
        <v>567</v>
      </c>
      <c r="U33" s="78" t="s">
        <v>567</v>
      </c>
      <c r="V33" s="78" t="s">
        <v>567</v>
      </c>
      <c r="W33" s="78" t="s">
        <v>567</v>
      </c>
      <c r="X33" s="78" t="s">
        <v>567</v>
      </c>
      <c r="Y33" s="78" t="s">
        <v>567</v>
      </c>
      <c r="Z33" s="78" t="s">
        <v>567</v>
      </c>
      <c r="AA33" s="78" t="s">
        <v>567</v>
      </c>
      <c r="AB33" s="78" t="s">
        <v>567</v>
      </c>
      <c r="AC33" s="78" t="s">
        <v>567</v>
      </c>
      <c r="AD33" s="78" t="s">
        <v>567</v>
      </c>
      <c r="AE33" s="78" t="s">
        <v>567</v>
      </c>
      <c r="AF33" s="213" t="s">
        <v>567</v>
      </c>
    </row>
    <row r="34" spans="1:32" x14ac:dyDescent="0.25">
      <c r="A34" s="62" t="s">
        <v>482</v>
      </c>
      <c r="B34" s="63">
        <v>746</v>
      </c>
      <c r="C34" s="192">
        <v>918</v>
      </c>
      <c r="D34" s="192">
        <v>918</v>
      </c>
      <c r="E34" s="192">
        <v>918</v>
      </c>
      <c r="F34" s="192">
        <v>746</v>
      </c>
      <c r="G34" s="192">
        <v>942</v>
      </c>
      <c r="H34" s="192">
        <v>1100</v>
      </c>
      <c r="I34" s="192">
        <v>918</v>
      </c>
      <c r="J34" s="192">
        <v>918</v>
      </c>
      <c r="K34" s="192">
        <v>1100</v>
      </c>
      <c r="L34" s="192">
        <v>1100</v>
      </c>
      <c r="M34" s="192">
        <v>1100</v>
      </c>
      <c r="N34" s="192">
        <v>1100</v>
      </c>
      <c r="O34" s="192">
        <v>1100</v>
      </c>
      <c r="P34" s="192">
        <v>918</v>
      </c>
      <c r="Q34" s="192">
        <v>918</v>
      </c>
      <c r="R34" s="192">
        <v>1100</v>
      </c>
      <c r="S34" s="192">
        <v>1100</v>
      </c>
      <c r="T34" s="192">
        <v>1100</v>
      </c>
      <c r="U34" s="192">
        <v>1100</v>
      </c>
      <c r="V34" s="192">
        <v>1100</v>
      </c>
      <c r="W34" s="192">
        <v>918</v>
      </c>
      <c r="X34" s="192">
        <v>918</v>
      </c>
      <c r="Y34" s="192">
        <v>1272</v>
      </c>
      <c r="Z34" s="192">
        <v>1100</v>
      </c>
      <c r="AA34" s="192">
        <v>737</v>
      </c>
      <c r="AB34" s="192">
        <v>1100</v>
      </c>
      <c r="AC34" s="192">
        <v>1100</v>
      </c>
      <c r="AD34" s="192">
        <v>918</v>
      </c>
      <c r="AE34" s="192">
        <v>918</v>
      </c>
      <c r="AF34" s="214">
        <v>1100</v>
      </c>
    </row>
    <row r="35" spans="1:32" x14ac:dyDescent="0.25">
      <c r="A35" s="62" t="s">
        <v>483</v>
      </c>
      <c r="B35" s="63">
        <v>182</v>
      </c>
      <c r="C35" s="192">
        <v>182</v>
      </c>
      <c r="D35" s="192">
        <v>182</v>
      </c>
      <c r="E35" s="192">
        <v>182</v>
      </c>
      <c r="F35" s="192">
        <v>182</v>
      </c>
      <c r="G35" s="192">
        <v>182</v>
      </c>
      <c r="H35" s="192">
        <v>0</v>
      </c>
      <c r="I35" s="192">
        <v>182</v>
      </c>
      <c r="J35" s="192">
        <v>182</v>
      </c>
      <c r="K35" s="192">
        <v>182</v>
      </c>
      <c r="L35" s="192">
        <v>182</v>
      </c>
      <c r="M35" s="192">
        <v>182</v>
      </c>
      <c r="N35" s="192">
        <v>182</v>
      </c>
      <c r="O35" s="192">
        <v>182</v>
      </c>
      <c r="P35" s="192">
        <v>182</v>
      </c>
      <c r="Q35" s="192">
        <v>182</v>
      </c>
      <c r="R35" s="192">
        <v>182</v>
      </c>
      <c r="S35" s="192">
        <v>182</v>
      </c>
      <c r="T35" s="192">
        <v>182</v>
      </c>
      <c r="U35" s="192">
        <v>182</v>
      </c>
      <c r="V35" s="192">
        <v>182</v>
      </c>
      <c r="W35" s="192">
        <v>182</v>
      </c>
      <c r="X35" s="192">
        <v>182</v>
      </c>
      <c r="Y35" s="192">
        <v>354</v>
      </c>
      <c r="Z35" s="192">
        <v>182</v>
      </c>
      <c r="AA35" s="192">
        <v>182</v>
      </c>
      <c r="AB35" s="192">
        <v>182</v>
      </c>
      <c r="AC35" s="192">
        <v>182</v>
      </c>
      <c r="AD35" s="192">
        <v>182</v>
      </c>
      <c r="AE35" s="192">
        <v>182</v>
      </c>
      <c r="AF35" s="214">
        <v>182</v>
      </c>
    </row>
    <row r="36" spans="1:32" x14ac:dyDescent="0.25">
      <c r="A36" s="62" t="s">
        <v>484</v>
      </c>
      <c r="B36" s="63">
        <v>0</v>
      </c>
      <c r="C36" s="192">
        <v>0</v>
      </c>
      <c r="D36" s="192">
        <v>0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0</v>
      </c>
      <c r="K36" s="192">
        <v>0</v>
      </c>
      <c r="L36" s="192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2">
        <v>0</v>
      </c>
      <c r="W36" s="192">
        <v>0</v>
      </c>
      <c r="X36" s="192">
        <v>0</v>
      </c>
      <c r="Y36" s="192">
        <v>0</v>
      </c>
      <c r="Z36" s="192">
        <v>0</v>
      </c>
      <c r="AA36" s="192">
        <v>0</v>
      </c>
      <c r="AB36" s="192">
        <v>0</v>
      </c>
      <c r="AC36" s="192">
        <v>0</v>
      </c>
      <c r="AD36" s="192">
        <v>0</v>
      </c>
      <c r="AE36" s="192">
        <v>0</v>
      </c>
      <c r="AF36" s="214">
        <v>0</v>
      </c>
    </row>
    <row r="37" spans="1:32" x14ac:dyDescent="0.25">
      <c r="A37" s="62" t="s">
        <v>485</v>
      </c>
      <c r="B37" s="63">
        <v>0</v>
      </c>
      <c r="C37" s="192">
        <v>0</v>
      </c>
      <c r="D37" s="192">
        <v>0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2">
        <v>0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  <c r="AC37" s="192">
        <v>0</v>
      </c>
      <c r="AD37" s="192">
        <v>0</v>
      </c>
      <c r="AE37" s="192">
        <v>0</v>
      </c>
      <c r="AF37" s="214">
        <v>0</v>
      </c>
    </row>
    <row r="38" spans="1:32" x14ac:dyDescent="0.25">
      <c r="A38" s="62" t="s">
        <v>486</v>
      </c>
      <c r="B38" s="63">
        <v>0</v>
      </c>
      <c r="C38" s="192">
        <v>0</v>
      </c>
      <c r="D38" s="192">
        <v>0</v>
      </c>
      <c r="E38" s="192">
        <v>0</v>
      </c>
      <c r="F38" s="192">
        <v>0</v>
      </c>
      <c r="G38" s="192">
        <v>0</v>
      </c>
      <c r="H38" s="192">
        <v>0</v>
      </c>
      <c r="I38" s="192">
        <v>0</v>
      </c>
      <c r="J38" s="192">
        <v>0</v>
      </c>
      <c r="K38" s="192">
        <v>0</v>
      </c>
      <c r="L38" s="192">
        <v>0</v>
      </c>
      <c r="M38" s="192">
        <v>0</v>
      </c>
      <c r="N38" s="192">
        <v>0</v>
      </c>
      <c r="O38" s="192">
        <v>0</v>
      </c>
      <c r="P38" s="192">
        <v>0</v>
      </c>
      <c r="Q38" s="192">
        <v>0</v>
      </c>
      <c r="R38" s="192">
        <v>0</v>
      </c>
      <c r="S38" s="192">
        <v>0</v>
      </c>
      <c r="T38" s="192">
        <v>0</v>
      </c>
      <c r="U38" s="192">
        <v>0</v>
      </c>
      <c r="V38" s="192">
        <v>0</v>
      </c>
      <c r="W38" s="192">
        <v>0</v>
      </c>
      <c r="X38" s="192">
        <v>0</v>
      </c>
      <c r="Y38" s="192">
        <v>0</v>
      </c>
      <c r="Z38" s="192">
        <v>0</v>
      </c>
      <c r="AA38" s="192">
        <v>0</v>
      </c>
      <c r="AB38" s="192">
        <v>0</v>
      </c>
      <c r="AC38" s="192">
        <v>0</v>
      </c>
      <c r="AD38" s="192">
        <v>0</v>
      </c>
      <c r="AE38" s="192">
        <v>0</v>
      </c>
      <c r="AF38" s="214">
        <v>0</v>
      </c>
    </row>
    <row r="39" spans="1:32" x14ac:dyDescent="0.25">
      <c r="A39" s="62" t="s">
        <v>487</v>
      </c>
      <c r="B39" s="63">
        <v>2254</v>
      </c>
      <c r="C39" s="192">
        <v>3540</v>
      </c>
      <c r="D39" s="192">
        <v>3176</v>
      </c>
      <c r="E39" s="192">
        <v>1625</v>
      </c>
      <c r="F39" s="192">
        <v>2808</v>
      </c>
      <c r="G39" s="192">
        <v>3144</v>
      </c>
      <c r="H39" s="192">
        <v>2436</v>
      </c>
      <c r="I39" s="192">
        <v>2436</v>
      </c>
      <c r="J39" s="192">
        <v>3326</v>
      </c>
      <c r="K39" s="192">
        <v>3144</v>
      </c>
      <c r="L39" s="192">
        <v>1807</v>
      </c>
      <c r="M39" s="192">
        <v>2865</v>
      </c>
      <c r="N39" s="192">
        <v>3144</v>
      </c>
      <c r="O39" s="192">
        <v>2436</v>
      </c>
      <c r="P39" s="192">
        <v>2436</v>
      </c>
      <c r="Q39" s="192">
        <v>3326</v>
      </c>
      <c r="R39" s="192">
        <v>3144</v>
      </c>
      <c r="S39" s="192">
        <v>1807</v>
      </c>
      <c r="T39" s="192">
        <v>2865</v>
      </c>
      <c r="U39" s="192">
        <v>3144</v>
      </c>
      <c r="V39" s="192">
        <v>2436</v>
      </c>
      <c r="W39" s="192">
        <v>2436</v>
      </c>
      <c r="X39" s="192">
        <v>3326</v>
      </c>
      <c r="Y39" s="192">
        <v>3144</v>
      </c>
      <c r="Z39" s="192">
        <v>1807</v>
      </c>
      <c r="AA39" s="192">
        <v>1450</v>
      </c>
      <c r="AB39" s="192">
        <v>3144</v>
      </c>
      <c r="AC39" s="192">
        <v>2436</v>
      </c>
      <c r="AD39" s="192">
        <v>2436</v>
      </c>
      <c r="AE39" s="192">
        <v>3326</v>
      </c>
      <c r="AF39" s="214">
        <v>3144</v>
      </c>
    </row>
    <row r="40" spans="1:32" x14ac:dyDescent="0.25">
      <c r="A40" s="62" t="s">
        <v>488</v>
      </c>
      <c r="B40" s="63">
        <v>3561</v>
      </c>
      <c r="C40" s="192">
        <v>5023</v>
      </c>
      <c r="D40" s="192">
        <v>5023</v>
      </c>
      <c r="E40" s="192">
        <v>3275</v>
      </c>
      <c r="F40" s="192">
        <v>4841</v>
      </c>
      <c r="G40" s="192">
        <v>4873</v>
      </c>
      <c r="H40" s="192">
        <v>4064</v>
      </c>
      <c r="I40" s="192">
        <v>3736</v>
      </c>
      <c r="J40" s="192">
        <v>5376</v>
      </c>
      <c r="K40" s="192">
        <v>5376</v>
      </c>
      <c r="L40" s="192">
        <v>3628</v>
      </c>
      <c r="M40" s="192">
        <v>5376</v>
      </c>
      <c r="N40" s="192">
        <v>5220</v>
      </c>
      <c r="O40" s="192">
        <v>3700</v>
      </c>
      <c r="P40" s="192">
        <v>3879</v>
      </c>
      <c r="Q40" s="192">
        <v>5064</v>
      </c>
      <c r="R40" s="192">
        <v>4908</v>
      </c>
      <c r="S40" s="192">
        <v>3628</v>
      </c>
      <c r="T40" s="192">
        <v>4908</v>
      </c>
      <c r="U40" s="192">
        <v>4908</v>
      </c>
      <c r="V40" s="192">
        <v>3700</v>
      </c>
      <c r="W40" s="192">
        <v>3879</v>
      </c>
      <c r="X40" s="192">
        <v>5064</v>
      </c>
      <c r="Y40" s="192">
        <v>5376</v>
      </c>
      <c r="Z40" s="192">
        <v>3628</v>
      </c>
      <c r="AA40" s="192">
        <v>5137</v>
      </c>
      <c r="AB40" s="192">
        <v>5376</v>
      </c>
      <c r="AC40" s="192">
        <v>3700</v>
      </c>
      <c r="AD40" s="192">
        <v>3879</v>
      </c>
      <c r="AE40" s="192">
        <v>5376</v>
      </c>
      <c r="AF40" s="214">
        <v>5376</v>
      </c>
    </row>
    <row r="41" spans="1:32" x14ac:dyDescent="0.25">
      <c r="A41" s="62" t="s">
        <v>489</v>
      </c>
      <c r="B41" s="63">
        <v>3624</v>
      </c>
      <c r="C41" s="192">
        <v>3925</v>
      </c>
      <c r="D41" s="192">
        <v>4055</v>
      </c>
      <c r="E41" s="192">
        <v>2831</v>
      </c>
      <c r="F41" s="192">
        <v>4623</v>
      </c>
      <c r="G41" s="192">
        <v>3732</v>
      </c>
      <c r="H41" s="192">
        <v>2913</v>
      </c>
      <c r="I41" s="192">
        <v>3277</v>
      </c>
      <c r="J41" s="192">
        <v>3649</v>
      </c>
      <c r="K41" s="192">
        <v>3779</v>
      </c>
      <c r="L41" s="192">
        <v>2816</v>
      </c>
      <c r="M41" s="192">
        <v>4419</v>
      </c>
      <c r="N41" s="192">
        <v>3935</v>
      </c>
      <c r="O41" s="192">
        <v>3095</v>
      </c>
      <c r="P41" s="192">
        <v>3277</v>
      </c>
      <c r="Q41" s="192">
        <v>4429</v>
      </c>
      <c r="R41" s="192">
        <v>4247</v>
      </c>
      <c r="S41" s="192">
        <v>2816</v>
      </c>
      <c r="T41" s="192">
        <v>5043</v>
      </c>
      <c r="U41" s="192">
        <v>4247</v>
      </c>
      <c r="V41" s="192">
        <v>3095</v>
      </c>
      <c r="W41" s="192">
        <v>3277</v>
      </c>
      <c r="X41" s="192">
        <v>4429</v>
      </c>
      <c r="Y41" s="192">
        <v>3779</v>
      </c>
      <c r="Z41" s="192">
        <v>2816</v>
      </c>
      <c r="AA41" s="192">
        <v>3519</v>
      </c>
      <c r="AB41" s="192">
        <v>3779</v>
      </c>
      <c r="AC41" s="192">
        <v>3095</v>
      </c>
      <c r="AD41" s="192">
        <v>3277</v>
      </c>
      <c r="AE41" s="192">
        <v>4117</v>
      </c>
      <c r="AF41" s="214">
        <v>4247</v>
      </c>
    </row>
    <row r="42" spans="1:32" x14ac:dyDescent="0.25">
      <c r="A42" s="62" t="s">
        <v>490</v>
      </c>
      <c r="B42" s="63">
        <v>3617</v>
      </c>
      <c r="C42" s="192">
        <v>4331</v>
      </c>
      <c r="D42" s="192">
        <v>3649</v>
      </c>
      <c r="E42" s="192">
        <v>2728</v>
      </c>
      <c r="F42" s="192">
        <v>4600</v>
      </c>
      <c r="G42" s="192">
        <v>3831</v>
      </c>
      <c r="H42" s="192">
        <v>3981</v>
      </c>
      <c r="I42" s="192">
        <v>4255</v>
      </c>
      <c r="J42" s="192">
        <v>4663</v>
      </c>
      <c r="K42" s="192">
        <v>4013</v>
      </c>
      <c r="L42" s="192">
        <v>3456</v>
      </c>
      <c r="M42" s="192">
        <v>5146</v>
      </c>
      <c r="N42" s="192">
        <v>4195</v>
      </c>
      <c r="O42" s="192">
        <v>4580</v>
      </c>
      <c r="P42" s="192">
        <v>4398</v>
      </c>
      <c r="Q42" s="192">
        <v>4693</v>
      </c>
      <c r="R42" s="192">
        <v>4169</v>
      </c>
      <c r="S42" s="192">
        <v>3456</v>
      </c>
      <c r="T42" s="192">
        <v>5644</v>
      </c>
      <c r="U42" s="192">
        <v>4351</v>
      </c>
      <c r="V42" s="192">
        <v>4580</v>
      </c>
      <c r="W42" s="192">
        <v>4398</v>
      </c>
      <c r="X42" s="192">
        <v>4842</v>
      </c>
      <c r="Y42" s="192">
        <v>4013</v>
      </c>
      <c r="Z42" s="192">
        <v>3456</v>
      </c>
      <c r="AA42" s="192">
        <v>5138</v>
      </c>
      <c r="AB42" s="192">
        <v>4351</v>
      </c>
      <c r="AC42" s="192">
        <v>4580</v>
      </c>
      <c r="AD42" s="192">
        <v>4398</v>
      </c>
      <c r="AE42" s="192">
        <v>4500</v>
      </c>
      <c r="AF42" s="214">
        <v>4013</v>
      </c>
    </row>
    <row r="43" spans="1:32" x14ac:dyDescent="0.25">
      <c r="A43" s="62" t="s">
        <v>491</v>
      </c>
      <c r="B43" s="63">
        <v>4856</v>
      </c>
      <c r="C43" s="192">
        <v>4650</v>
      </c>
      <c r="D43" s="192">
        <v>5003</v>
      </c>
      <c r="E43" s="192">
        <v>4767</v>
      </c>
      <c r="F43" s="192">
        <v>4570</v>
      </c>
      <c r="G43" s="192">
        <v>5193</v>
      </c>
      <c r="H43" s="192">
        <v>4695</v>
      </c>
      <c r="I43" s="192">
        <v>5215</v>
      </c>
      <c r="J43" s="192">
        <v>5184</v>
      </c>
      <c r="K43" s="192">
        <v>5916</v>
      </c>
      <c r="L43" s="192">
        <v>4395</v>
      </c>
      <c r="M43" s="192">
        <v>4755</v>
      </c>
      <c r="N43" s="192">
        <v>5552</v>
      </c>
      <c r="O43" s="192">
        <v>5241</v>
      </c>
      <c r="P43" s="192">
        <v>5059</v>
      </c>
      <c r="Q43" s="192">
        <v>5706</v>
      </c>
      <c r="R43" s="192">
        <v>5886</v>
      </c>
      <c r="S43" s="192">
        <v>4395</v>
      </c>
      <c r="T43" s="192">
        <v>5277</v>
      </c>
      <c r="U43" s="192">
        <v>5522</v>
      </c>
      <c r="V43" s="192">
        <v>5241</v>
      </c>
      <c r="W43" s="192">
        <v>5059</v>
      </c>
      <c r="X43" s="192">
        <v>5706</v>
      </c>
      <c r="Y43" s="192">
        <v>5730</v>
      </c>
      <c r="Z43" s="192">
        <v>4395</v>
      </c>
      <c r="AA43" s="192">
        <v>5145</v>
      </c>
      <c r="AB43" s="192">
        <v>5366</v>
      </c>
      <c r="AC43" s="192">
        <v>5241</v>
      </c>
      <c r="AD43" s="192">
        <v>5215</v>
      </c>
      <c r="AE43" s="192">
        <v>5706</v>
      </c>
      <c r="AF43" s="214">
        <v>5730</v>
      </c>
    </row>
    <row r="44" spans="1:32" x14ac:dyDescent="0.25">
      <c r="A44" s="62" t="s">
        <v>492</v>
      </c>
      <c r="B44" s="63">
        <v>5062</v>
      </c>
      <c r="C44" s="192">
        <v>5044</v>
      </c>
      <c r="D44" s="192">
        <v>5226</v>
      </c>
      <c r="E44" s="192">
        <v>4711</v>
      </c>
      <c r="F44" s="192">
        <v>4147</v>
      </c>
      <c r="G44" s="192">
        <v>5185</v>
      </c>
      <c r="H44" s="192">
        <v>4785</v>
      </c>
      <c r="I44" s="192">
        <v>4210</v>
      </c>
      <c r="J44" s="192">
        <v>4706</v>
      </c>
      <c r="K44" s="192">
        <v>4524</v>
      </c>
      <c r="L44" s="192">
        <v>4584</v>
      </c>
      <c r="M44" s="192">
        <v>4023</v>
      </c>
      <c r="N44" s="192">
        <v>4515</v>
      </c>
      <c r="O44" s="192">
        <v>4629</v>
      </c>
      <c r="P44" s="192">
        <v>4366</v>
      </c>
      <c r="Q44" s="192">
        <v>4550</v>
      </c>
      <c r="R44" s="192">
        <v>4524</v>
      </c>
      <c r="S44" s="192">
        <v>4584</v>
      </c>
      <c r="T44" s="192">
        <v>4023</v>
      </c>
      <c r="U44" s="192">
        <v>4359</v>
      </c>
      <c r="V44" s="192">
        <v>4785</v>
      </c>
      <c r="W44" s="192">
        <v>4366</v>
      </c>
      <c r="X44" s="192">
        <v>4401</v>
      </c>
      <c r="Y44" s="192">
        <v>4680</v>
      </c>
      <c r="Z44" s="192">
        <v>4740</v>
      </c>
      <c r="AA44" s="192">
        <v>3919</v>
      </c>
      <c r="AB44" s="192">
        <v>4515</v>
      </c>
      <c r="AC44" s="192">
        <v>4785</v>
      </c>
      <c r="AD44" s="192">
        <v>4522</v>
      </c>
      <c r="AE44" s="192">
        <v>4743</v>
      </c>
      <c r="AF44" s="214">
        <v>4524</v>
      </c>
    </row>
    <row r="45" spans="1:32" x14ac:dyDescent="0.25">
      <c r="A45" s="62" t="s">
        <v>493</v>
      </c>
      <c r="B45" s="63">
        <v>4374</v>
      </c>
      <c r="C45" s="192">
        <v>4382</v>
      </c>
      <c r="D45" s="192">
        <v>4150</v>
      </c>
      <c r="E45" s="192">
        <v>4161</v>
      </c>
      <c r="F45" s="192">
        <v>4477</v>
      </c>
      <c r="G45" s="192">
        <v>4185</v>
      </c>
      <c r="H45" s="192">
        <v>4941</v>
      </c>
      <c r="I45" s="192">
        <v>4586</v>
      </c>
      <c r="J45" s="192">
        <v>4230</v>
      </c>
      <c r="K45" s="192">
        <v>4544</v>
      </c>
      <c r="L45" s="192">
        <v>4572</v>
      </c>
      <c r="M45" s="192">
        <v>4650</v>
      </c>
      <c r="N45" s="192">
        <v>4579</v>
      </c>
      <c r="O45" s="192">
        <v>4759</v>
      </c>
      <c r="P45" s="192">
        <v>4742</v>
      </c>
      <c r="Q45" s="192">
        <v>4392</v>
      </c>
      <c r="R45" s="192">
        <v>4574</v>
      </c>
      <c r="S45" s="192">
        <v>4572</v>
      </c>
      <c r="T45" s="192">
        <v>4656</v>
      </c>
      <c r="U45" s="192">
        <v>4765</v>
      </c>
      <c r="V45" s="192">
        <v>4915</v>
      </c>
      <c r="W45" s="192">
        <v>4742</v>
      </c>
      <c r="X45" s="192">
        <v>4392</v>
      </c>
      <c r="Y45" s="192">
        <v>4544</v>
      </c>
      <c r="Z45" s="192">
        <v>4572</v>
      </c>
      <c r="AA45" s="192">
        <v>4735</v>
      </c>
      <c r="AB45" s="192">
        <v>4579</v>
      </c>
      <c r="AC45" s="192">
        <v>4915</v>
      </c>
      <c r="AD45" s="192">
        <v>4586</v>
      </c>
      <c r="AE45" s="192">
        <v>4392</v>
      </c>
      <c r="AF45" s="214">
        <v>4232</v>
      </c>
    </row>
    <row r="46" spans="1:32" x14ac:dyDescent="0.25">
      <c r="A46" s="62" t="s">
        <v>494</v>
      </c>
      <c r="B46" s="63">
        <v>3806</v>
      </c>
      <c r="C46" s="192">
        <v>3592</v>
      </c>
      <c r="D46" s="192">
        <v>4116</v>
      </c>
      <c r="E46" s="192">
        <v>3158</v>
      </c>
      <c r="F46" s="192">
        <v>3497</v>
      </c>
      <c r="G46" s="192">
        <v>3926</v>
      </c>
      <c r="H46" s="192">
        <v>3763</v>
      </c>
      <c r="I46" s="192">
        <v>3717</v>
      </c>
      <c r="J46" s="192">
        <v>4049</v>
      </c>
      <c r="K46" s="192">
        <v>4027</v>
      </c>
      <c r="L46" s="192">
        <v>2873</v>
      </c>
      <c r="M46" s="192">
        <v>3537</v>
      </c>
      <c r="N46" s="192">
        <v>3845</v>
      </c>
      <c r="O46" s="192">
        <v>3717</v>
      </c>
      <c r="P46" s="192">
        <v>3717</v>
      </c>
      <c r="Q46" s="192">
        <v>4049</v>
      </c>
      <c r="R46" s="192">
        <v>3841</v>
      </c>
      <c r="S46" s="192">
        <v>2873</v>
      </c>
      <c r="T46" s="192">
        <v>3381</v>
      </c>
      <c r="U46" s="192">
        <v>3815</v>
      </c>
      <c r="V46" s="192">
        <v>3717</v>
      </c>
      <c r="W46" s="192">
        <v>3873</v>
      </c>
      <c r="X46" s="192">
        <v>4049</v>
      </c>
      <c r="Y46" s="192">
        <v>3997</v>
      </c>
      <c r="Z46" s="192">
        <v>2873</v>
      </c>
      <c r="AA46" s="192">
        <v>4110</v>
      </c>
      <c r="AB46" s="192">
        <v>3815</v>
      </c>
      <c r="AC46" s="192">
        <v>3717</v>
      </c>
      <c r="AD46" s="192">
        <v>3873</v>
      </c>
      <c r="AE46" s="192">
        <v>4205</v>
      </c>
      <c r="AF46" s="214">
        <v>3997</v>
      </c>
    </row>
    <row r="47" spans="1:32" x14ac:dyDescent="0.25">
      <c r="A47" s="62" t="s">
        <v>495</v>
      </c>
      <c r="B47" s="63">
        <v>4061</v>
      </c>
      <c r="C47" s="192">
        <v>5686</v>
      </c>
      <c r="D47" s="192">
        <v>5348</v>
      </c>
      <c r="E47" s="192">
        <v>4029</v>
      </c>
      <c r="F47" s="192">
        <v>4433</v>
      </c>
      <c r="G47" s="192">
        <v>5702</v>
      </c>
      <c r="H47" s="192">
        <v>4118</v>
      </c>
      <c r="I47" s="192">
        <v>4372</v>
      </c>
      <c r="J47" s="192">
        <v>5822</v>
      </c>
      <c r="K47" s="192">
        <v>5666</v>
      </c>
      <c r="L47" s="192">
        <v>3808</v>
      </c>
      <c r="M47" s="192">
        <v>4615</v>
      </c>
      <c r="N47" s="192">
        <v>5484</v>
      </c>
      <c r="O47" s="192">
        <v>4346</v>
      </c>
      <c r="P47" s="192">
        <v>4372</v>
      </c>
      <c r="Q47" s="192">
        <v>5822</v>
      </c>
      <c r="R47" s="192">
        <v>5354</v>
      </c>
      <c r="S47" s="192">
        <v>3808</v>
      </c>
      <c r="T47" s="192">
        <v>4615</v>
      </c>
      <c r="U47" s="192">
        <v>5172</v>
      </c>
      <c r="V47" s="192">
        <v>4346</v>
      </c>
      <c r="W47" s="192">
        <v>4372</v>
      </c>
      <c r="X47" s="192">
        <v>5822</v>
      </c>
      <c r="Y47" s="192">
        <v>5354</v>
      </c>
      <c r="Z47" s="192">
        <v>3808</v>
      </c>
      <c r="AA47" s="192">
        <v>5035</v>
      </c>
      <c r="AB47" s="192">
        <v>5484</v>
      </c>
      <c r="AC47" s="192">
        <v>4346</v>
      </c>
      <c r="AD47" s="192">
        <v>4372</v>
      </c>
      <c r="AE47" s="192">
        <v>5666</v>
      </c>
      <c r="AF47" s="214">
        <v>5666</v>
      </c>
    </row>
    <row r="48" spans="1:32" x14ac:dyDescent="0.25">
      <c r="A48" s="62" t="s">
        <v>496</v>
      </c>
      <c r="B48" s="63">
        <v>3896</v>
      </c>
      <c r="C48" s="192">
        <v>3214</v>
      </c>
      <c r="D48" s="192">
        <v>3389</v>
      </c>
      <c r="E48" s="192">
        <v>3121</v>
      </c>
      <c r="F48" s="192">
        <v>3841</v>
      </c>
      <c r="G48" s="192">
        <v>3592</v>
      </c>
      <c r="H48" s="192">
        <v>3725</v>
      </c>
      <c r="I48" s="192">
        <v>4271</v>
      </c>
      <c r="J48" s="192">
        <v>3410</v>
      </c>
      <c r="K48" s="192">
        <v>3767</v>
      </c>
      <c r="L48" s="192">
        <v>2953</v>
      </c>
      <c r="M48" s="192">
        <v>4219</v>
      </c>
      <c r="N48" s="192">
        <v>4138</v>
      </c>
      <c r="O48" s="192">
        <v>4089</v>
      </c>
      <c r="P48" s="192">
        <v>4427</v>
      </c>
      <c r="Q48" s="192">
        <v>2942</v>
      </c>
      <c r="R48" s="192">
        <v>3923</v>
      </c>
      <c r="S48" s="192">
        <v>2953</v>
      </c>
      <c r="T48" s="192">
        <v>3751</v>
      </c>
      <c r="U48" s="192">
        <v>4138</v>
      </c>
      <c r="V48" s="192">
        <v>4245</v>
      </c>
      <c r="W48" s="192">
        <v>4427</v>
      </c>
      <c r="X48" s="192">
        <v>3091</v>
      </c>
      <c r="Y48" s="192">
        <v>3774</v>
      </c>
      <c r="Z48" s="192">
        <v>2947</v>
      </c>
      <c r="AA48" s="192">
        <v>3939</v>
      </c>
      <c r="AB48" s="192">
        <v>3982</v>
      </c>
      <c r="AC48" s="192">
        <v>4239</v>
      </c>
      <c r="AD48" s="192">
        <v>4427</v>
      </c>
      <c r="AE48" s="192">
        <v>3091</v>
      </c>
      <c r="AF48" s="214">
        <v>3930</v>
      </c>
    </row>
    <row r="49" spans="1:32" x14ac:dyDescent="0.25">
      <c r="A49" s="62" t="s">
        <v>497</v>
      </c>
      <c r="B49" s="63">
        <v>3421</v>
      </c>
      <c r="C49" s="192">
        <v>5540</v>
      </c>
      <c r="D49" s="192">
        <v>5352</v>
      </c>
      <c r="E49" s="192">
        <v>2578</v>
      </c>
      <c r="F49" s="192">
        <v>4763</v>
      </c>
      <c r="G49" s="192">
        <v>4980</v>
      </c>
      <c r="H49" s="192">
        <v>3393</v>
      </c>
      <c r="I49" s="192">
        <v>3038</v>
      </c>
      <c r="J49" s="192">
        <v>4975</v>
      </c>
      <c r="K49" s="192">
        <v>5151</v>
      </c>
      <c r="L49" s="192">
        <v>2559</v>
      </c>
      <c r="M49" s="192">
        <v>4380</v>
      </c>
      <c r="N49" s="192">
        <v>4787</v>
      </c>
      <c r="O49" s="192">
        <v>3575</v>
      </c>
      <c r="P49" s="192">
        <v>3038</v>
      </c>
      <c r="Q49" s="192">
        <v>4939</v>
      </c>
      <c r="R49" s="192">
        <v>4653</v>
      </c>
      <c r="S49" s="192">
        <v>2559</v>
      </c>
      <c r="T49" s="192">
        <v>4500</v>
      </c>
      <c r="U49" s="192">
        <v>4445</v>
      </c>
      <c r="V49" s="192">
        <v>3575</v>
      </c>
      <c r="W49" s="192">
        <v>3038</v>
      </c>
      <c r="X49" s="192">
        <v>4939</v>
      </c>
      <c r="Y49" s="192">
        <v>4778</v>
      </c>
      <c r="Z49" s="192">
        <v>2559</v>
      </c>
      <c r="AA49" s="192">
        <v>3008</v>
      </c>
      <c r="AB49" s="192">
        <v>4109</v>
      </c>
      <c r="AC49" s="192">
        <v>3575</v>
      </c>
      <c r="AD49" s="192">
        <v>3038</v>
      </c>
      <c r="AE49" s="192">
        <v>4939</v>
      </c>
      <c r="AF49" s="214">
        <v>4934</v>
      </c>
    </row>
    <row r="50" spans="1:32" x14ac:dyDescent="0.25">
      <c r="A50" s="62" t="s">
        <v>498</v>
      </c>
      <c r="B50" s="63">
        <v>3360</v>
      </c>
      <c r="C50" s="192">
        <v>4032</v>
      </c>
      <c r="D50" s="192">
        <v>4188</v>
      </c>
      <c r="E50" s="192">
        <v>3210</v>
      </c>
      <c r="F50" s="192">
        <v>3332</v>
      </c>
      <c r="G50" s="192">
        <v>3802</v>
      </c>
      <c r="H50" s="192">
        <v>3032</v>
      </c>
      <c r="I50" s="192">
        <v>3059</v>
      </c>
      <c r="J50" s="192">
        <v>3907</v>
      </c>
      <c r="K50" s="192">
        <v>3855</v>
      </c>
      <c r="L50" s="192">
        <v>2877</v>
      </c>
      <c r="M50" s="192">
        <v>3239</v>
      </c>
      <c r="N50" s="192">
        <v>4037</v>
      </c>
      <c r="O50" s="192">
        <v>2721</v>
      </c>
      <c r="P50" s="192">
        <v>2903</v>
      </c>
      <c r="Q50" s="192">
        <v>4195</v>
      </c>
      <c r="R50" s="192">
        <v>4167</v>
      </c>
      <c r="S50" s="192">
        <v>2877</v>
      </c>
      <c r="T50" s="192">
        <v>3527</v>
      </c>
      <c r="U50" s="192">
        <v>4193</v>
      </c>
      <c r="V50" s="192">
        <v>2721</v>
      </c>
      <c r="W50" s="192">
        <v>2903</v>
      </c>
      <c r="X50" s="192">
        <v>4046</v>
      </c>
      <c r="Y50" s="192">
        <v>4197</v>
      </c>
      <c r="Z50" s="192">
        <v>2687</v>
      </c>
      <c r="AA50" s="192">
        <v>4189</v>
      </c>
      <c r="AB50" s="192">
        <v>4535</v>
      </c>
      <c r="AC50" s="192">
        <v>2721</v>
      </c>
      <c r="AD50" s="192">
        <v>2903</v>
      </c>
      <c r="AE50" s="192">
        <v>4544</v>
      </c>
      <c r="AF50" s="214">
        <v>4041</v>
      </c>
    </row>
    <row r="51" spans="1:32" x14ac:dyDescent="0.25">
      <c r="A51" s="62" t="s">
        <v>499</v>
      </c>
      <c r="B51" s="63">
        <v>4471</v>
      </c>
      <c r="C51" s="192">
        <v>4390</v>
      </c>
      <c r="D51" s="192">
        <v>4932</v>
      </c>
      <c r="E51" s="192">
        <v>3521</v>
      </c>
      <c r="F51" s="192">
        <v>5412</v>
      </c>
      <c r="G51" s="192">
        <v>4922</v>
      </c>
      <c r="H51" s="192">
        <v>4494</v>
      </c>
      <c r="I51" s="192">
        <v>4911</v>
      </c>
      <c r="J51" s="192">
        <v>5368</v>
      </c>
      <c r="K51" s="192">
        <v>4947</v>
      </c>
      <c r="L51" s="192">
        <v>4311</v>
      </c>
      <c r="M51" s="192">
        <v>6026</v>
      </c>
      <c r="N51" s="192">
        <v>4947</v>
      </c>
      <c r="O51" s="192">
        <v>4911</v>
      </c>
      <c r="P51" s="192">
        <v>4911</v>
      </c>
      <c r="Q51" s="192">
        <v>5182</v>
      </c>
      <c r="R51" s="192">
        <v>4947</v>
      </c>
      <c r="S51" s="192">
        <v>4311</v>
      </c>
      <c r="T51" s="192">
        <v>5684</v>
      </c>
      <c r="U51" s="192">
        <v>4947</v>
      </c>
      <c r="V51" s="192">
        <v>4911</v>
      </c>
      <c r="W51" s="192">
        <v>4911</v>
      </c>
      <c r="X51" s="192">
        <v>5182</v>
      </c>
      <c r="Y51" s="192">
        <v>4977</v>
      </c>
      <c r="Z51" s="192">
        <v>4121</v>
      </c>
      <c r="AA51" s="192">
        <v>4972</v>
      </c>
      <c r="AB51" s="192">
        <v>4977</v>
      </c>
      <c r="AC51" s="192">
        <v>4911</v>
      </c>
      <c r="AD51" s="192">
        <v>4911</v>
      </c>
      <c r="AE51" s="192">
        <v>5026</v>
      </c>
      <c r="AF51" s="214">
        <v>4791</v>
      </c>
    </row>
    <row r="52" spans="1:32" x14ac:dyDescent="0.25">
      <c r="A52" s="62" t="s">
        <v>500</v>
      </c>
      <c r="B52" s="63">
        <v>3055</v>
      </c>
      <c r="C52" s="192">
        <v>3554</v>
      </c>
      <c r="D52" s="192">
        <v>3190</v>
      </c>
      <c r="E52" s="192">
        <v>3644</v>
      </c>
      <c r="F52" s="192">
        <v>2739</v>
      </c>
      <c r="G52" s="192">
        <v>3763</v>
      </c>
      <c r="H52" s="192">
        <v>3260</v>
      </c>
      <c r="I52" s="192">
        <v>3787</v>
      </c>
      <c r="J52" s="192">
        <v>3408</v>
      </c>
      <c r="K52" s="192">
        <v>3590</v>
      </c>
      <c r="L52" s="192">
        <v>4194</v>
      </c>
      <c r="M52" s="192">
        <v>2925</v>
      </c>
      <c r="N52" s="192">
        <v>3581</v>
      </c>
      <c r="O52" s="192">
        <v>3078</v>
      </c>
      <c r="P52" s="192">
        <v>3787</v>
      </c>
      <c r="Q52" s="192">
        <v>3594</v>
      </c>
      <c r="R52" s="192">
        <v>3746</v>
      </c>
      <c r="S52" s="192">
        <v>4194</v>
      </c>
      <c r="T52" s="192">
        <v>3267</v>
      </c>
      <c r="U52" s="192">
        <v>3581</v>
      </c>
      <c r="V52" s="192">
        <v>3078</v>
      </c>
      <c r="W52" s="192">
        <v>3787</v>
      </c>
      <c r="X52" s="192">
        <v>3594</v>
      </c>
      <c r="Y52" s="192">
        <v>3746</v>
      </c>
      <c r="Z52" s="192">
        <v>3850</v>
      </c>
      <c r="AA52" s="192">
        <v>3251</v>
      </c>
      <c r="AB52" s="192">
        <v>3537</v>
      </c>
      <c r="AC52" s="192">
        <v>3078</v>
      </c>
      <c r="AD52" s="192">
        <v>3787</v>
      </c>
      <c r="AE52" s="192">
        <v>3408</v>
      </c>
      <c r="AF52" s="214">
        <v>3434</v>
      </c>
    </row>
    <row r="53" spans="1:32" x14ac:dyDescent="0.25">
      <c r="A53" s="62" t="s">
        <v>501</v>
      </c>
      <c r="B53" s="63">
        <v>3750</v>
      </c>
      <c r="C53" s="192">
        <v>3764</v>
      </c>
      <c r="D53" s="192">
        <v>3888</v>
      </c>
      <c r="E53" s="192">
        <v>1686</v>
      </c>
      <c r="F53" s="192">
        <v>3519</v>
      </c>
      <c r="G53" s="192">
        <v>3710</v>
      </c>
      <c r="H53" s="192">
        <v>3745</v>
      </c>
      <c r="I53" s="192">
        <v>3945</v>
      </c>
      <c r="J53" s="192">
        <v>4291</v>
      </c>
      <c r="K53" s="192">
        <v>4265</v>
      </c>
      <c r="L53" s="192">
        <v>1318</v>
      </c>
      <c r="M53" s="192">
        <v>4078</v>
      </c>
      <c r="N53" s="192">
        <v>4265</v>
      </c>
      <c r="O53" s="192">
        <v>4109</v>
      </c>
      <c r="P53" s="192">
        <v>3945</v>
      </c>
      <c r="Q53" s="192">
        <v>4291</v>
      </c>
      <c r="R53" s="192">
        <v>4109</v>
      </c>
      <c r="S53" s="192">
        <v>1318</v>
      </c>
      <c r="T53" s="192">
        <v>3922</v>
      </c>
      <c r="U53" s="192">
        <v>4109</v>
      </c>
      <c r="V53" s="192">
        <v>4109</v>
      </c>
      <c r="W53" s="192">
        <v>3945</v>
      </c>
      <c r="X53" s="192">
        <v>4291</v>
      </c>
      <c r="Y53" s="192">
        <v>4109</v>
      </c>
      <c r="Z53" s="192">
        <v>1318</v>
      </c>
      <c r="AA53" s="192">
        <v>2702</v>
      </c>
      <c r="AB53" s="192">
        <v>4265</v>
      </c>
      <c r="AC53" s="192">
        <v>4109</v>
      </c>
      <c r="AD53" s="192">
        <v>3945</v>
      </c>
      <c r="AE53" s="192">
        <v>4135</v>
      </c>
      <c r="AF53" s="214">
        <v>4265</v>
      </c>
    </row>
    <row r="54" spans="1:32" x14ac:dyDescent="0.25">
      <c r="A54" s="62" t="s">
        <v>502</v>
      </c>
      <c r="B54" s="63">
        <v>2567</v>
      </c>
      <c r="C54" s="192">
        <v>2795</v>
      </c>
      <c r="D54" s="192">
        <v>2827</v>
      </c>
      <c r="E54" s="192">
        <v>1111</v>
      </c>
      <c r="F54" s="192">
        <v>2626</v>
      </c>
      <c r="G54" s="192">
        <v>2999</v>
      </c>
      <c r="H54" s="192">
        <v>2376</v>
      </c>
      <c r="I54" s="192">
        <v>2740</v>
      </c>
      <c r="J54" s="192">
        <v>2990</v>
      </c>
      <c r="K54" s="192">
        <v>3354</v>
      </c>
      <c r="L54" s="192">
        <v>1143</v>
      </c>
      <c r="M54" s="192">
        <v>2593</v>
      </c>
      <c r="N54" s="192">
        <v>3536</v>
      </c>
      <c r="O54" s="192">
        <v>2740</v>
      </c>
      <c r="P54" s="192">
        <v>2740</v>
      </c>
      <c r="Q54" s="192">
        <v>3146</v>
      </c>
      <c r="R54" s="192">
        <v>3354</v>
      </c>
      <c r="S54" s="192">
        <v>1143</v>
      </c>
      <c r="T54" s="192">
        <v>2749</v>
      </c>
      <c r="U54" s="192">
        <v>3536</v>
      </c>
      <c r="V54" s="192">
        <v>2740</v>
      </c>
      <c r="W54" s="192">
        <v>2740</v>
      </c>
      <c r="X54" s="192">
        <v>3146</v>
      </c>
      <c r="Y54" s="192">
        <v>3354</v>
      </c>
      <c r="Z54" s="192">
        <v>1143</v>
      </c>
      <c r="AA54" s="192">
        <v>1874</v>
      </c>
      <c r="AB54" s="192">
        <v>3536</v>
      </c>
      <c r="AC54" s="192">
        <v>2740</v>
      </c>
      <c r="AD54" s="192">
        <v>2740</v>
      </c>
      <c r="AE54" s="192">
        <v>3146</v>
      </c>
      <c r="AF54" s="214">
        <v>3354</v>
      </c>
    </row>
    <row r="55" spans="1:32" x14ac:dyDescent="0.25">
      <c r="A55" s="62" t="s">
        <v>503</v>
      </c>
      <c r="B55" s="63">
        <v>689</v>
      </c>
      <c r="C55" s="192">
        <v>2421</v>
      </c>
      <c r="D55" s="192">
        <v>2603</v>
      </c>
      <c r="E55" s="192">
        <v>728</v>
      </c>
      <c r="F55" s="192">
        <v>3287</v>
      </c>
      <c r="G55" s="192">
        <v>2239</v>
      </c>
      <c r="H55" s="192">
        <v>689</v>
      </c>
      <c r="I55" s="192">
        <v>689</v>
      </c>
      <c r="J55" s="192">
        <v>2239</v>
      </c>
      <c r="K55" s="192">
        <v>2239</v>
      </c>
      <c r="L55" s="192">
        <v>728</v>
      </c>
      <c r="M55" s="192">
        <v>3287</v>
      </c>
      <c r="N55" s="192">
        <v>1693</v>
      </c>
      <c r="O55" s="192">
        <v>325</v>
      </c>
      <c r="P55" s="192">
        <v>689</v>
      </c>
      <c r="Q55" s="192">
        <v>2239</v>
      </c>
      <c r="R55" s="192">
        <v>2239</v>
      </c>
      <c r="S55" s="192">
        <v>728</v>
      </c>
      <c r="T55" s="192">
        <v>3287</v>
      </c>
      <c r="U55" s="192">
        <v>1693</v>
      </c>
      <c r="V55" s="192">
        <v>325</v>
      </c>
      <c r="W55" s="192">
        <v>689</v>
      </c>
      <c r="X55" s="192">
        <v>2429</v>
      </c>
      <c r="Y55" s="192">
        <v>2239</v>
      </c>
      <c r="Z55" s="192">
        <v>728</v>
      </c>
      <c r="AA55" s="192">
        <v>728</v>
      </c>
      <c r="AB55" s="192">
        <v>1693</v>
      </c>
      <c r="AC55" s="192">
        <v>325</v>
      </c>
      <c r="AD55" s="192">
        <v>689</v>
      </c>
      <c r="AE55" s="192">
        <v>2239</v>
      </c>
      <c r="AF55" s="214">
        <v>2239</v>
      </c>
    </row>
    <row r="56" spans="1:32" x14ac:dyDescent="0.25">
      <c r="A56" s="62" t="s">
        <v>504</v>
      </c>
      <c r="B56" s="63">
        <v>609</v>
      </c>
      <c r="C56" s="192">
        <v>1683</v>
      </c>
      <c r="D56" s="192">
        <v>1683</v>
      </c>
      <c r="E56" s="192">
        <v>1155</v>
      </c>
      <c r="F56" s="192">
        <v>2208</v>
      </c>
      <c r="G56" s="192">
        <v>2255</v>
      </c>
      <c r="H56" s="192">
        <v>1181</v>
      </c>
      <c r="I56" s="192">
        <v>1135</v>
      </c>
      <c r="J56" s="192">
        <v>2255</v>
      </c>
      <c r="K56" s="192">
        <v>2255</v>
      </c>
      <c r="L56" s="192">
        <v>1907</v>
      </c>
      <c r="M56" s="192">
        <v>2780</v>
      </c>
      <c r="N56" s="192">
        <v>2437</v>
      </c>
      <c r="O56" s="192">
        <v>1363</v>
      </c>
      <c r="P56" s="192">
        <v>1135</v>
      </c>
      <c r="Q56" s="192">
        <v>2255</v>
      </c>
      <c r="R56" s="192">
        <v>2255</v>
      </c>
      <c r="S56" s="192">
        <v>1907</v>
      </c>
      <c r="T56" s="192">
        <v>2780</v>
      </c>
      <c r="U56" s="192">
        <v>2437</v>
      </c>
      <c r="V56" s="192">
        <v>1363</v>
      </c>
      <c r="W56" s="192">
        <v>1135</v>
      </c>
      <c r="X56" s="192">
        <v>2255</v>
      </c>
      <c r="Y56" s="192">
        <v>2255</v>
      </c>
      <c r="Z56" s="192">
        <v>1346</v>
      </c>
      <c r="AA56" s="192">
        <v>1346</v>
      </c>
      <c r="AB56" s="192">
        <v>2437</v>
      </c>
      <c r="AC56" s="192">
        <v>1363</v>
      </c>
      <c r="AD56" s="192">
        <v>1135</v>
      </c>
      <c r="AE56" s="192">
        <v>2255</v>
      </c>
      <c r="AF56" s="214">
        <v>2255</v>
      </c>
    </row>
    <row r="57" spans="1:32" ht="15.75" thickBot="1" x14ac:dyDescent="0.3">
      <c r="A57" s="77" t="s">
        <v>505</v>
      </c>
      <c r="B57" s="82">
        <v>2824</v>
      </c>
      <c r="C57" s="80">
        <v>3006</v>
      </c>
      <c r="D57" s="80">
        <v>3006</v>
      </c>
      <c r="E57" s="80">
        <v>2280</v>
      </c>
      <c r="F57" s="80">
        <v>3000</v>
      </c>
      <c r="G57" s="80">
        <v>2634</v>
      </c>
      <c r="H57" s="80">
        <v>2270</v>
      </c>
      <c r="I57" s="80">
        <v>2316</v>
      </c>
      <c r="J57" s="80">
        <v>2270</v>
      </c>
      <c r="K57" s="80">
        <v>2270</v>
      </c>
      <c r="L57" s="80">
        <v>1726</v>
      </c>
      <c r="M57" s="80">
        <v>2270</v>
      </c>
      <c r="N57" s="80">
        <v>2452</v>
      </c>
      <c r="O57" s="80">
        <v>2270</v>
      </c>
      <c r="P57" s="80">
        <v>2316</v>
      </c>
      <c r="Q57" s="80">
        <v>2270</v>
      </c>
      <c r="R57" s="80">
        <v>2270</v>
      </c>
      <c r="S57" s="80">
        <v>1726</v>
      </c>
      <c r="T57" s="80">
        <v>2270</v>
      </c>
      <c r="U57" s="80">
        <v>2452</v>
      </c>
      <c r="V57" s="80">
        <v>2270</v>
      </c>
      <c r="W57" s="80">
        <v>2316</v>
      </c>
      <c r="X57" s="80">
        <v>2098</v>
      </c>
      <c r="Y57" s="80">
        <v>2270</v>
      </c>
      <c r="Z57" s="80">
        <v>1530</v>
      </c>
      <c r="AA57" s="80">
        <v>2090</v>
      </c>
      <c r="AB57" s="80">
        <v>2452</v>
      </c>
      <c r="AC57" s="80">
        <v>2270</v>
      </c>
      <c r="AD57" s="80">
        <v>2316</v>
      </c>
      <c r="AE57" s="80">
        <v>2270</v>
      </c>
      <c r="AF57" s="214">
        <v>2426</v>
      </c>
    </row>
    <row r="58" spans="1:32" ht="15.75" thickBot="1" x14ac:dyDescent="0.3">
      <c r="A58" s="114" t="s">
        <v>465</v>
      </c>
      <c r="B58" s="110">
        <f>SUM(B34:B57)</f>
        <v>64785</v>
      </c>
      <c r="C58" s="111">
        <f t="shared" ref="C58:AF58" si="1">SUM(C34:C57)</f>
        <v>75672</v>
      </c>
      <c r="D58" s="111">
        <f t="shared" si="1"/>
        <v>75904</v>
      </c>
      <c r="E58" s="111">
        <f t="shared" si="1"/>
        <v>55419</v>
      </c>
      <c r="F58" s="111">
        <f t="shared" si="1"/>
        <v>73651</v>
      </c>
      <c r="G58" s="111">
        <f t="shared" si="1"/>
        <v>75791</v>
      </c>
      <c r="H58" s="111">
        <f t="shared" si="1"/>
        <v>64961</v>
      </c>
      <c r="I58" s="111">
        <f t="shared" si="1"/>
        <v>66795</v>
      </c>
      <c r="J58" s="111">
        <f t="shared" si="1"/>
        <v>77218</v>
      </c>
      <c r="K58" s="111">
        <f t="shared" si="1"/>
        <v>77964</v>
      </c>
      <c r="L58" s="111">
        <f t="shared" si="1"/>
        <v>56937</v>
      </c>
      <c r="M58" s="111">
        <f t="shared" si="1"/>
        <v>76465</v>
      </c>
      <c r="N58" s="111">
        <f t="shared" si="1"/>
        <v>77624</v>
      </c>
      <c r="O58" s="111">
        <f t="shared" si="1"/>
        <v>66966</v>
      </c>
      <c r="P58" s="111">
        <f t="shared" si="1"/>
        <v>67237</v>
      </c>
      <c r="Q58" s="111">
        <f t="shared" si="1"/>
        <v>78184</v>
      </c>
      <c r="R58" s="111">
        <f t="shared" si="1"/>
        <v>77592</v>
      </c>
      <c r="S58" s="111">
        <f t="shared" si="1"/>
        <v>56937</v>
      </c>
      <c r="T58" s="111">
        <f t="shared" si="1"/>
        <v>77431</v>
      </c>
      <c r="U58" s="111">
        <f t="shared" si="1"/>
        <v>77096</v>
      </c>
      <c r="V58" s="111">
        <f t="shared" si="1"/>
        <v>67434</v>
      </c>
      <c r="W58" s="111">
        <f t="shared" si="1"/>
        <v>67393</v>
      </c>
      <c r="X58" s="111">
        <f t="shared" si="1"/>
        <v>78202</v>
      </c>
      <c r="Y58" s="111">
        <f t="shared" si="1"/>
        <v>77942</v>
      </c>
      <c r="Z58" s="111">
        <f t="shared" si="1"/>
        <v>55606</v>
      </c>
      <c r="AA58" s="111">
        <f t="shared" si="1"/>
        <v>67206</v>
      </c>
      <c r="AB58" s="111">
        <f t="shared" si="1"/>
        <v>77214</v>
      </c>
      <c r="AC58" s="111">
        <f t="shared" si="1"/>
        <v>67428</v>
      </c>
      <c r="AD58" s="111">
        <f t="shared" si="1"/>
        <v>67549</v>
      </c>
      <c r="AE58" s="111">
        <f t="shared" si="1"/>
        <v>78184</v>
      </c>
      <c r="AF58" s="211">
        <f t="shared" si="1"/>
        <v>77880</v>
      </c>
    </row>
    <row r="59" spans="1:32" ht="15.75" thickBot="1" x14ac:dyDescent="0.3"/>
    <row r="60" spans="1:32" ht="15.75" thickBot="1" x14ac:dyDescent="0.3">
      <c r="A60" s="29" t="s">
        <v>523</v>
      </c>
      <c r="B60" s="174" t="s">
        <v>537</v>
      </c>
      <c r="C60" s="174" t="s">
        <v>538</v>
      </c>
      <c r="D60" s="174" t="s">
        <v>539</v>
      </c>
      <c r="E60" s="174" t="s">
        <v>540</v>
      </c>
      <c r="F60" s="174" t="s">
        <v>541</v>
      </c>
      <c r="G60" s="174" t="s">
        <v>542</v>
      </c>
      <c r="H60" s="174" t="s">
        <v>543</v>
      </c>
      <c r="I60" s="174" t="s">
        <v>544</v>
      </c>
      <c r="J60" s="174" t="s">
        <v>545</v>
      </c>
      <c r="K60" s="174" t="s">
        <v>546</v>
      </c>
      <c r="L60" s="174" t="s">
        <v>547</v>
      </c>
      <c r="M60" s="174" t="s">
        <v>548</v>
      </c>
      <c r="N60" s="174" t="s">
        <v>549</v>
      </c>
      <c r="O60" s="174" t="s">
        <v>550</v>
      </c>
      <c r="P60" s="174" t="s">
        <v>551</v>
      </c>
      <c r="Q60" s="174" t="s">
        <v>552</v>
      </c>
      <c r="R60" s="174" t="s">
        <v>553</v>
      </c>
      <c r="S60" s="174" t="s">
        <v>554</v>
      </c>
      <c r="T60" s="174" t="s">
        <v>555</v>
      </c>
      <c r="U60" s="174" t="s">
        <v>556</v>
      </c>
      <c r="V60" s="174" t="s">
        <v>557</v>
      </c>
      <c r="W60" s="174" t="s">
        <v>558</v>
      </c>
      <c r="X60" s="174" t="s">
        <v>559</v>
      </c>
      <c r="Y60" s="174" t="s">
        <v>560</v>
      </c>
      <c r="Z60" s="174" t="s">
        <v>561</v>
      </c>
      <c r="AA60" s="174" t="s">
        <v>562</v>
      </c>
      <c r="AB60" s="174" t="s">
        <v>563</v>
      </c>
      <c r="AC60" s="174" t="s">
        <v>564</v>
      </c>
      <c r="AD60" s="175" t="s">
        <v>565</v>
      </c>
      <c r="AE60" s="175" t="s">
        <v>566</v>
      </c>
      <c r="AF60" s="216" t="s">
        <v>600</v>
      </c>
    </row>
    <row r="61" spans="1:32" x14ac:dyDescent="0.25">
      <c r="A61" s="63" t="s">
        <v>526</v>
      </c>
      <c r="B61" s="171" t="s">
        <v>567</v>
      </c>
      <c r="C61" s="172" t="s">
        <v>567</v>
      </c>
      <c r="D61" s="172" t="s">
        <v>567</v>
      </c>
      <c r="E61" s="172" t="s">
        <v>567</v>
      </c>
      <c r="F61" s="172" t="s">
        <v>567</v>
      </c>
      <c r="G61" s="172" t="s">
        <v>567</v>
      </c>
      <c r="H61" s="172" t="s">
        <v>567</v>
      </c>
      <c r="I61" s="172" t="s">
        <v>567</v>
      </c>
      <c r="J61" s="172" t="s">
        <v>567</v>
      </c>
      <c r="K61" s="172" t="s">
        <v>567</v>
      </c>
      <c r="L61" s="172" t="s">
        <v>567</v>
      </c>
      <c r="M61" s="172" t="s">
        <v>567</v>
      </c>
      <c r="N61" s="172" t="s">
        <v>567</v>
      </c>
      <c r="O61" s="172" t="s">
        <v>567</v>
      </c>
      <c r="P61" s="172" t="s">
        <v>567</v>
      </c>
      <c r="Q61" s="172" t="s">
        <v>567</v>
      </c>
      <c r="R61" s="172" t="s">
        <v>567</v>
      </c>
      <c r="S61" s="172" t="s">
        <v>567</v>
      </c>
      <c r="T61" s="172" t="s">
        <v>567</v>
      </c>
      <c r="U61" s="172" t="s">
        <v>567</v>
      </c>
      <c r="V61" s="172" t="s">
        <v>567</v>
      </c>
      <c r="W61" s="172" t="s">
        <v>567</v>
      </c>
      <c r="X61" s="172" t="s">
        <v>567</v>
      </c>
      <c r="Y61" s="172" t="s">
        <v>567</v>
      </c>
      <c r="Z61" s="172" t="s">
        <v>567</v>
      </c>
      <c r="AA61" s="172" t="s">
        <v>567</v>
      </c>
      <c r="AB61" s="172" t="s">
        <v>567</v>
      </c>
      <c r="AC61" s="172" t="s">
        <v>567</v>
      </c>
      <c r="AD61" s="172" t="s">
        <v>567</v>
      </c>
      <c r="AE61" s="173" t="s">
        <v>567</v>
      </c>
      <c r="AF61" s="215" t="s">
        <v>567</v>
      </c>
    </row>
    <row r="62" spans="1:32" x14ac:dyDescent="0.25">
      <c r="A62" s="63" t="s">
        <v>482</v>
      </c>
      <c r="B62" s="63">
        <f>B6-B34</f>
        <v>365</v>
      </c>
      <c r="C62" s="192">
        <f>C6-C34</f>
        <v>352</v>
      </c>
      <c r="D62" s="192">
        <f t="shared" ref="D62:AF62" si="2">D6-D34</f>
        <v>352</v>
      </c>
      <c r="E62" s="192">
        <f t="shared" si="2"/>
        <v>352</v>
      </c>
      <c r="F62" s="192">
        <f t="shared" si="2"/>
        <v>352</v>
      </c>
      <c r="G62" s="192">
        <f t="shared" si="2"/>
        <v>352</v>
      </c>
      <c r="H62" s="192">
        <f t="shared" si="2"/>
        <v>365</v>
      </c>
      <c r="I62" s="192">
        <f t="shared" si="2"/>
        <v>352</v>
      </c>
      <c r="J62" s="192">
        <f t="shared" si="2"/>
        <v>352</v>
      </c>
      <c r="K62" s="192">
        <f t="shared" si="2"/>
        <v>352</v>
      </c>
      <c r="L62" s="192">
        <f t="shared" si="2"/>
        <v>352</v>
      </c>
      <c r="M62" s="192">
        <f t="shared" si="2"/>
        <v>352</v>
      </c>
      <c r="N62" s="192">
        <f t="shared" si="2"/>
        <v>352</v>
      </c>
      <c r="O62" s="192">
        <f t="shared" si="2"/>
        <v>365</v>
      </c>
      <c r="P62" s="192">
        <f t="shared" si="2"/>
        <v>352</v>
      </c>
      <c r="Q62" s="192">
        <f t="shared" si="2"/>
        <v>538</v>
      </c>
      <c r="R62" s="192">
        <f t="shared" si="2"/>
        <v>538</v>
      </c>
      <c r="S62" s="192">
        <f t="shared" si="2"/>
        <v>538</v>
      </c>
      <c r="T62" s="192">
        <f t="shared" si="2"/>
        <v>538</v>
      </c>
      <c r="U62" s="192">
        <f t="shared" si="2"/>
        <v>538</v>
      </c>
      <c r="V62" s="192">
        <f t="shared" si="2"/>
        <v>551</v>
      </c>
      <c r="W62" s="192">
        <f t="shared" si="2"/>
        <v>538</v>
      </c>
      <c r="X62" s="192">
        <f t="shared" si="2"/>
        <v>551</v>
      </c>
      <c r="Y62" s="192">
        <f t="shared" si="2"/>
        <v>551</v>
      </c>
      <c r="Z62" s="192">
        <f t="shared" si="2"/>
        <v>730</v>
      </c>
      <c r="AA62" s="192">
        <f t="shared" si="2"/>
        <v>538</v>
      </c>
      <c r="AB62" s="192">
        <f t="shared" si="2"/>
        <v>551</v>
      </c>
      <c r="AC62" s="192">
        <f t="shared" si="2"/>
        <v>551</v>
      </c>
      <c r="AD62" s="192">
        <f t="shared" si="2"/>
        <v>551</v>
      </c>
      <c r="AE62" s="192">
        <f t="shared" si="2"/>
        <v>551</v>
      </c>
      <c r="AF62" s="64">
        <f t="shared" si="2"/>
        <v>551</v>
      </c>
    </row>
    <row r="63" spans="1:32" x14ac:dyDescent="0.25">
      <c r="A63" s="63" t="s">
        <v>483</v>
      </c>
      <c r="B63" s="63">
        <f t="shared" ref="B63:Q85" si="3">B7-B35</f>
        <v>444</v>
      </c>
      <c r="C63" s="192">
        <f t="shared" si="3"/>
        <v>444</v>
      </c>
      <c r="D63" s="192">
        <f t="shared" si="3"/>
        <v>444</v>
      </c>
      <c r="E63" s="192">
        <f t="shared" si="3"/>
        <v>278</v>
      </c>
      <c r="F63" s="192">
        <f t="shared" si="3"/>
        <v>444</v>
      </c>
      <c r="G63" s="192">
        <f t="shared" si="3"/>
        <v>444</v>
      </c>
      <c r="H63" s="192">
        <f t="shared" si="3"/>
        <v>278</v>
      </c>
      <c r="I63" s="192">
        <f t="shared" si="3"/>
        <v>444</v>
      </c>
      <c r="J63" s="192">
        <f t="shared" si="3"/>
        <v>444</v>
      </c>
      <c r="K63" s="192">
        <f t="shared" si="3"/>
        <v>444</v>
      </c>
      <c r="L63" s="192">
        <f t="shared" si="3"/>
        <v>278</v>
      </c>
      <c r="M63" s="192">
        <f t="shared" si="3"/>
        <v>444</v>
      </c>
      <c r="N63" s="192">
        <f t="shared" si="3"/>
        <v>438</v>
      </c>
      <c r="O63" s="192">
        <f t="shared" si="3"/>
        <v>278</v>
      </c>
      <c r="P63" s="192">
        <f t="shared" ref="P63:AF63" si="4">P7-P35</f>
        <v>444</v>
      </c>
      <c r="Q63" s="192">
        <f t="shared" si="4"/>
        <v>438</v>
      </c>
      <c r="R63" s="192">
        <f t="shared" si="4"/>
        <v>438</v>
      </c>
      <c r="S63" s="192">
        <f t="shared" si="4"/>
        <v>278</v>
      </c>
      <c r="T63" s="192">
        <f t="shared" si="4"/>
        <v>444</v>
      </c>
      <c r="U63" s="192">
        <f t="shared" si="4"/>
        <v>438</v>
      </c>
      <c r="V63" s="192">
        <f t="shared" si="4"/>
        <v>278</v>
      </c>
      <c r="W63" s="192">
        <f t="shared" si="4"/>
        <v>444</v>
      </c>
      <c r="X63" s="192">
        <f t="shared" si="4"/>
        <v>444</v>
      </c>
      <c r="Y63" s="192">
        <f t="shared" si="4"/>
        <v>444</v>
      </c>
      <c r="Z63" s="192">
        <f t="shared" si="4"/>
        <v>278</v>
      </c>
      <c r="AA63" s="192">
        <f t="shared" si="4"/>
        <v>444</v>
      </c>
      <c r="AB63" s="192">
        <f t="shared" si="4"/>
        <v>438</v>
      </c>
      <c r="AC63" s="192">
        <f t="shared" si="4"/>
        <v>278</v>
      </c>
      <c r="AD63" s="192">
        <f t="shared" si="4"/>
        <v>444</v>
      </c>
      <c r="AE63" s="192">
        <f t="shared" si="4"/>
        <v>438</v>
      </c>
      <c r="AF63" s="64">
        <f t="shared" si="4"/>
        <v>444</v>
      </c>
    </row>
    <row r="64" spans="1:32" x14ac:dyDescent="0.25">
      <c r="A64" s="63" t="s">
        <v>484</v>
      </c>
      <c r="B64" s="63">
        <f t="shared" si="3"/>
        <v>0</v>
      </c>
      <c r="C64" s="192">
        <f t="shared" si="3"/>
        <v>0</v>
      </c>
      <c r="D64" s="192">
        <f t="shared" si="3"/>
        <v>0</v>
      </c>
      <c r="E64" s="192">
        <f t="shared" si="3"/>
        <v>0</v>
      </c>
      <c r="F64" s="192">
        <f t="shared" si="3"/>
        <v>0</v>
      </c>
      <c r="G64" s="192">
        <f t="shared" si="3"/>
        <v>0</v>
      </c>
      <c r="H64" s="192">
        <f t="shared" si="3"/>
        <v>0</v>
      </c>
      <c r="I64" s="192">
        <f t="shared" si="3"/>
        <v>0</v>
      </c>
      <c r="J64" s="192">
        <f t="shared" si="3"/>
        <v>0</v>
      </c>
      <c r="K64" s="192">
        <f t="shared" si="3"/>
        <v>0</v>
      </c>
      <c r="L64" s="192">
        <f t="shared" si="3"/>
        <v>0</v>
      </c>
      <c r="M64" s="192">
        <f t="shared" si="3"/>
        <v>0</v>
      </c>
      <c r="N64" s="192">
        <f t="shared" si="3"/>
        <v>0</v>
      </c>
      <c r="O64" s="192">
        <f t="shared" si="3"/>
        <v>0</v>
      </c>
      <c r="P64" s="192">
        <f t="shared" ref="P64:AF64" si="5">P8-P36</f>
        <v>0</v>
      </c>
      <c r="Q64" s="192">
        <f t="shared" si="5"/>
        <v>0</v>
      </c>
      <c r="R64" s="192">
        <f t="shared" si="5"/>
        <v>0</v>
      </c>
      <c r="S64" s="192">
        <f t="shared" si="5"/>
        <v>0</v>
      </c>
      <c r="T64" s="192">
        <f t="shared" si="5"/>
        <v>0</v>
      </c>
      <c r="U64" s="192">
        <f t="shared" si="5"/>
        <v>0</v>
      </c>
      <c r="V64" s="192">
        <f t="shared" si="5"/>
        <v>0</v>
      </c>
      <c r="W64" s="192">
        <f t="shared" si="5"/>
        <v>0</v>
      </c>
      <c r="X64" s="192">
        <f t="shared" si="5"/>
        <v>0</v>
      </c>
      <c r="Y64" s="192">
        <f t="shared" si="5"/>
        <v>0</v>
      </c>
      <c r="Z64" s="192">
        <f t="shared" si="5"/>
        <v>0</v>
      </c>
      <c r="AA64" s="192">
        <f t="shared" si="5"/>
        <v>0</v>
      </c>
      <c r="AB64" s="192">
        <f t="shared" si="5"/>
        <v>0</v>
      </c>
      <c r="AC64" s="192">
        <f t="shared" si="5"/>
        <v>0</v>
      </c>
      <c r="AD64" s="192">
        <f t="shared" si="5"/>
        <v>0</v>
      </c>
      <c r="AE64" s="192">
        <f t="shared" si="5"/>
        <v>0</v>
      </c>
      <c r="AF64" s="64">
        <f t="shared" si="5"/>
        <v>0</v>
      </c>
    </row>
    <row r="65" spans="1:32" x14ac:dyDescent="0.25">
      <c r="A65" s="63" t="s">
        <v>485</v>
      </c>
      <c r="B65" s="63">
        <f t="shared" si="3"/>
        <v>0</v>
      </c>
      <c r="C65" s="192">
        <f t="shared" si="3"/>
        <v>0</v>
      </c>
      <c r="D65" s="192">
        <f t="shared" si="3"/>
        <v>0</v>
      </c>
      <c r="E65" s="192">
        <f t="shared" si="3"/>
        <v>0</v>
      </c>
      <c r="F65" s="192">
        <f t="shared" si="3"/>
        <v>0</v>
      </c>
      <c r="G65" s="192">
        <f t="shared" si="3"/>
        <v>0</v>
      </c>
      <c r="H65" s="192">
        <f t="shared" si="3"/>
        <v>0</v>
      </c>
      <c r="I65" s="192">
        <f t="shared" si="3"/>
        <v>0</v>
      </c>
      <c r="J65" s="192">
        <f t="shared" si="3"/>
        <v>0</v>
      </c>
      <c r="K65" s="192">
        <f t="shared" si="3"/>
        <v>0</v>
      </c>
      <c r="L65" s="192">
        <f t="shared" si="3"/>
        <v>0</v>
      </c>
      <c r="M65" s="192">
        <f t="shared" si="3"/>
        <v>0</v>
      </c>
      <c r="N65" s="192">
        <f t="shared" si="3"/>
        <v>0</v>
      </c>
      <c r="O65" s="192">
        <f t="shared" si="3"/>
        <v>0</v>
      </c>
      <c r="P65" s="192">
        <f t="shared" ref="P65:AF65" si="6">P9-P37</f>
        <v>0</v>
      </c>
      <c r="Q65" s="192">
        <f t="shared" si="6"/>
        <v>0</v>
      </c>
      <c r="R65" s="192">
        <f t="shared" si="6"/>
        <v>0</v>
      </c>
      <c r="S65" s="192">
        <f t="shared" si="6"/>
        <v>0</v>
      </c>
      <c r="T65" s="192">
        <f t="shared" si="6"/>
        <v>0</v>
      </c>
      <c r="U65" s="192">
        <f t="shared" si="6"/>
        <v>0</v>
      </c>
      <c r="V65" s="192">
        <f t="shared" si="6"/>
        <v>0</v>
      </c>
      <c r="W65" s="192">
        <f t="shared" si="6"/>
        <v>0</v>
      </c>
      <c r="X65" s="192">
        <f t="shared" si="6"/>
        <v>0</v>
      </c>
      <c r="Y65" s="192">
        <f t="shared" si="6"/>
        <v>0</v>
      </c>
      <c r="Z65" s="192">
        <f t="shared" si="6"/>
        <v>0</v>
      </c>
      <c r="AA65" s="192">
        <f t="shared" si="6"/>
        <v>0</v>
      </c>
      <c r="AB65" s="192">
        <f t="shared" si="6"/>
        <v>0</v>
      </c>
      <c r="AC65" s="192">
        <f t="shared" si="6"/>
        <v>0</v>
      </c>
      <c r="AD65" s="192">
        <f t="shared" si="6"/>
        <v>0</v>
      </c>
      <c r="AE65" s="192">
        <f t="shared" si="6"/>
        <v>0</v>
      </c>
      <c r="AF65" s="64">
        <f t="shared" si="6"/>
        <v>0</v>
      </c>
    </row>
    <row r="66" spans="1:32" x14ac:dyDescent="0.25">
      <c r="A66" s="63" t="s">
        <v>486</v>
      </c>
      <c r="B66" s="63">
        <f t="shared" si="3"/>
        <v>0</v>
      </c>
      <c r="C66" s="192">
        <f t="shared" si="3"/>
        <v>0</v>
      </c>
      <c r="D66" s="192">
        <f t="shared" si="3"/>
        <v>0</v>
      </c>
      <c r="E66" s="192">
        <f t="shared" si="3"/>
        <v>0</v>
      </c>
      <c r="F66" s="192">
        <f t="shared" si="3"/>
        <v>0</v>
      </c>
      <c r="G66" s="192">
        <f t="shared" si="3"/>
        <v>0</v>
      </c>
      <c r="H66" s="192">
        <f t="shared" si="3"/>
        <v>0</v>
      </c>
      <c r="I66" s="192">
        <f t="shared" si="3"/>
        <v>0</v>
      </c>
      <c r="J66" s="192">
        <f t="shared" si="3"/>
        <v>0</v>
      </c>
      <c r="K66" s="192">
        <f t="shared" si="3"/>
        <v>0</v>
      </c>
      <c r="L66" s="192">
        <f t="shared" si="3"/>
        <v>0</v>
      </c>
      <c r="M66" s="192">
        <f t="shared" si="3"/>
        <v>0</v>
      </c>
      <c r="N66" s="192">
        <f t="shared" si="3"/>
        <v>0</v>
      </c>
      <c r="O66" s="192">
        <f t="shared" si="3"/>
        <v>0</v>
      </c>
      <c r="P66" s="192">
        <f t="shared" ref="P66:AF66" si="7">P10-P38</f>
        <v>0</v>
      </c>
      <c r="Q66" s="192">
        <f t="shared" si="7"/>
        <v>0</v>
      </c>
      <c r="R66" s="192">
        <f t="shared" si="7"/>
        <v>0</v>
      </c>
      <c r="S66" s="192">
        <f t="shared" si="7"/>
        <v>0</v>
      </c>
      <c r="T66" s="192">
        <f t="shared" si="7"/>
        <v>0</v>
      </c>
      <c r="U66" s="192">
        <f t="shared" si="7"/>
        <v>0</v>
      </c>
      <c r="V66" s="192">
        <f t="shared" si="7"/>
        <v>0</v>
      </c>
      <c r="W66" s="192">
        <f t="shared" si="7"/>
        <v>0</v>
      </c>
      <c r="X66" s="192">
        <f t="shared" si="7"/>
        <v>0</v>
      </c>
      <c r="Y66" s="192">
        <f t="shared" si="7"/>
        <v>0</v>
      </c>
      <c r="Z66" s="192">
        <f t="shared" si="7"/>
        <v>0</v>
      </c>
      <c r="AA66" s="192">
        <f t="shared" si="7"/>
        <v>0</v>
      </c>
      <c r="AB66" s="192">
        <f t="shared" si="7"/>
        <v>0</v>
      </c>
      <c r="AC66" s="192">
        <f t="shared" si="7"/>
        <v>0</v>
      </c>
      <c r="AD66" s="192">
        <f t="shared" si="7"/>
        <v>0</v>
      </c>
      <c r="AE66" s="192">
        <f t="shared" si="7"/>
        <v>0</v>
      </c>
      <c r="AF66" s="64">
        <f t="shared" si="7"/>
        <v>0</v>
      </c>
    </row>
    <row r="67" spans="1:32" x14ac:dyDescent="0.25">
      <c r="A67" s="63" t="s">
        <v>487</v>
      </c>
      <c r="B67" s="63">
        <f t="shared" si="3"/>
        <v>186</v>
      </c>
      <c r="C67" s="192">
        <f t="shared" si="3"/>
        <v>186</v>
      </c>
      <c r="D67" s="192">
        <f t="shared" si="3"/>
        <v>186</v>
      </c>
      <c r="E67" s="192">
        <f t="shared" si="3"/>
        <v>186</v>
      </c>
      <c r="F67" s="192">
        <f t="shared" si="3"/>
        <v>788</v>
      </c>
      <c r="G67" s="192">
        <f t="shared" si="3"/>
        <v>186</v>
      </c>
      <c r="H67" s="192">
        <f t="shared" si="3"/>
        <v>186</v>
      </c>
      <c r="I67" s="192">
        <f t="shared" si="3"/>
        <v>186</v>
      </c>
      <c r="J67" s="192">
        <f t="shared" si="3"/>
        <v>186</v>
      </c>
      <c r="K67" s="192">
        <f t="shared" si="3"/>
        <v>186</v>
      </c>
      <c r="L67" s="192">
        <f t="shared" si="3"/>
        <v>186</v>
      </c>
      <c r="M67" s="192">
        <f t="shared" si="3"/>
        <v>788</v>
      </c>
      <c r="N67" s="192">
        <f t="shared" si="3"/>
        <v>186</v>
      </c>
      <c r="O67" s="192">
        <f t="shared" si="3"/>
        <v>230</v>
      </c>
      <c r="P67" s="192">
        <f t="shared" ref="P67:AF67" si="8">P11-P39</f>
        <v>186</v>
      </c>
      <c r="Q67" s="192">
        <f t="shared" si="8"/>
        <v>416</v>
      </c>
      <c r="R67" s="192">
        <f t="shared" si="8"/>
        <v>426</v>
      </c>
      <c r="S67" s="192">
        <f t="shared" si="8"/>
        <v>240</v>
      </c>
      <c r="T67" s="192">
        <f t="shared" si="8"/>
        <v>426</v>
      </c>
      <c r="U67" s="192">
        <f t="shared" si="8"/>
        <v>470</v>
      </c>
      <c r="V67" s="192">
        <f t="shared" si="8"/>
        <v>240</v>
      </c>
      <c r="W67" s="192">
        <f t="shared" si="8"/>
        <v>426</v>
      </c>
      <c r="X67" s="192">
        <f t="shared" si="8"/>
        <v>426</v>
      </c>
      <c r="Y67" s="192">
        <f t="shared" si="8"/>
        <v>426</v>
      </c>
      <c r="Z67" s="192">
        <f t="shared" si="8"/>
        <v>240</v>
      </c>
      <c r="AA67" s="192">
        <f t="shared" si="8"/>
        <v>426</v>
      </c>
      <c r="AB67" s="192">
        <f t="shared" si="8"/>
        <v>470</v>
      </c>
      <c r="AC67" s="192">
        <f t="shared" si="8"/>
        <v>240</v>
      </c>
      <c r="AD67" s="192">
        <f t="shared" si="8"/>
        <v>426</v>
      </c>
      <c r="AE67" s="192">
        <f t="shared" si="8"/>
        <v>426</v>
      </c>
      <c r="AF67" s="64">
        <f t="shared" si="8"/>
        <v>426</v>
      </c>
    </row>
    <row r="68" spans="1:32" x14ac:dyDescent="0.25">
      <c r="A68" s="63" t="s">
        <v>488</v>
      </c>
      <c r="B68" s="63">
        <f t="shared" si="3"/>
        <v>2067</v>
      </c>
      <c r="C68" s="192">
        <f t="shared" si="3"/>
        <v>3178</v>
      </c>
      <c r="D68" s="192">
        <f t="shared" si="3"/>
        <v>2661</v>
      </c>
      <c r="E68" s="192">
        <f t="shared" si="3"/>
        <v>2540</v>
      </c>
      <c r="F68" s="192">
        <f t="shared" si="3"/>
        <v>2806</v>
      </c>
      <c r="G68" s="192">
        <f t="shared" si="3"/>
        <v>2929</v>
      </c>
      <c r="H68" s="192">
        <f t="shared" si="3"/>
        <v>1837</v>
      </c>
      <c r="I68" s="192">
        <f t="shared" si="3"/>
        <v>2124</v>
      </c>
      <c r="J68" s="192">
        <f t="shared" si="3"/>
        <v>3165</v>
      </c>
      <c r="K68" s="192">
        <f t="shared" si="3"/>
        <v>2661</v>
      </c>
      <c r="L68" s="192">
        <f t="shared" si="3"/>
        <v>2540</v>
      </c>
      <c r="M68" s="192">
        <f t="shared" si="3"/>
        <v>2806</v>
      </c>
      <c r="N68" s="192">
        <f t="shared" si="3"/>
        <v>2948</v>
      </c>
      <c r="O68" s="192">
        <f t="shared" si="3"/>
        <v>1837</v>
      </c>
      <c r="P68" s="192">
        <f t="shared" ref="P68:AF68" si="9">P12-P40</f>
        <v>2036</v>
      </c>
      <c r="Q68" s="192">
        <f t="shared" si="9"/>
        <v>1467</v>
      </c>
      <c r="R68" s="192">
        <f t="shared" si="9"/>
        <v>1634</v>
      </c>
      <c r="S68" s="192">
        <f t="shared" si="9"/>
        <v>1221</v>
      </c>
      <c r="T68" s="192">
        <f t="shared" si="9"/>
        <v>1451</v>
      </c>
      <c r="U68" s="192">
        <f t="shared" si="9"/>
        <v>1647</v>
      </c>
      <c r="V68" s="192">
        <f t="shared" si="9"/>
        <v>1227</v>
      </c>
      <c r="W68" s="192">
        <f t="shared" si="9"/>
        <v>1035</v>
      </c>
      <c r="X68" s="192">
        <f t="shared" si="9"/>
        <v>1474</v>
      </c>
      <c r="Y68" s="192">
        <f t="shared" si="9"/>
        <v>1481</v>
      </c>
      <c r="Z68" s="192">
        <f t="shared" si="9"/>
        <v>1087</v>
      </c>
      <c r="AA68" s="192">
        <f t="shared" si="9"/>
        <v>1451</v>
      </c>
      <c r="AB68" s="192">
        <f t="shared" si="9"/>
        <v>1481</v>
      </c>
      <c r="AC68" s="192">
        <f t="shared" si="9"/>
        <v>1055</v>
      </c>
      <c r="AD68" s="192">
        <f t="shared" si="9"/>
        <v>1048</v>
      </c>
      <c r="AE68" s="192">
        <f t="shared" si="9"/>
        <v>1314</v>
      </c>
      <c r="AF68" s="64">
        <f t="shared" si="9"/>
        <v>1500</v>
      </c>
    </row>
    <row r="69" spans="1:32" x14ac:dyDescent="0.25">
      <c r="A69" s="63" t="s">
        <v>489</v>
      </c>
      <c r="B69" s="63">
        <f t="shared" si="3"/>
        <v>1793</v>
      </c>
      <c r="C69" s="192">
        <f t="shared" si="3"/>
        <v>1991</v>
      </c>
      <c r="D69" s="192">
        <f t="shared" si="3"/>
        <v>2202</v>
      </c>
      <c r="E69" s="192">
        <f t="shared" si="3"/>
        <v>1761</v>
      </c>
      <c r="F69" s="192">
        <f t="shared" si="3"/>
        <v>1659</v>
      </c>
      <c r="G69" s="192">
        <f t="shared" si="3"/>
        <v>1991</v>
      </c>
      <c r="H69" s="192">
        <f t="shared" si="3"/>
        <v>1972</v>
      </c>
      <c r="I69" s="192">
        <f t="shared" si="3"/>
        <v>1909</v>
      </c>
      <c r="J69" s="192">
        <f t="shared" si="3"/>
        <v>1991</v>
      </c>
      <c r="K69" s="192">
        <f t="shared" si="3"/>
        <v>2221</v>
      </c>
      <c r="L69" s="192">
        <f t="shared" si="3"/>
        <v>1761</v>
      </c>
      <c r="M69" s="192">
        <f t="shared" si="3"/>
        <v>1761</v>
      </c>
      <c r="N69" s="192">
        <f t="shared" si="3"/>
        <v>1991</v>
      </c>
      <c r="O69" s="192">
        <f t="shared" si="3"/>
        <v>1972</v>
      </c>
      <c r="P69" s="192">
        <f t="shared" ref="P69:AF69" si="10">P13-P41</f>
        <v>1991</v>
      </c>
      <c r="Q69" s="192">
        <f t="shared" si="10"/>
        <v>2363</v>
      </c>
      <c r="R69" s="192">
        <f t="shared" si="10"/>
        <v>2142</v>
      </c>
      <c r="S69" s="192">
        <f t="shared" si="10"/>
        <v>1956</v>
      </c>
      <c r="T69" s="192">
        <f t="shared" si="10"/>
        <v>2577</v>
      </c>
      <c r="U69" s="192">
        <f t="shared" si="10"/>
        <v>2161</v>
      </c>
      <c r="V69" s="192">
        <f t="shared" si="10"/>
        <v>1914</v>
      </c>
      <c r="W69" s="192">
        <f t="shared" si="10"/>
        <v>1956</v>
      </c>
      <c r="X69" s="192">
        <f t="shared" si="10"/>
        <v>1989</v>
      </c>
      <c r="Y69" s="192">
        <f t="shared" si="10"/>
        <v>1637</v>
      </c>
      <c r="Z69" s="192">
        <f t="shared" si="10"/>
        <v>1243</v>
      </c>
      <c r="AA69" s="192">
        <f t="shared" si="10"/>
        <v>1612</v>
      </c>
      <c r="AB69" s="192">
        <f t="shared" si="10"/>
        <v>1448</v>
      </c>
      <c r="AC69" s="192">
        <f t="shared" si="10"/>
        <v>1233</v>
      </c>
      <c r="AD69" s="192">
        <f t="shared" si="10"/>
        <v>1064</v>
      </c>
      <c r="AE69" s="192">
        <f t="shared" si="10"/>
        <v>1634</v>
      </c>
      <c r="AF69" s="64">
        <f t="shared" si="10"/>
        <v>1429</v>
      </c>
    </row>
    <row r="70" spans="1:32" x14ac:dyDescent="0.25">
      <c r="A70" s="63" t="s">
        <v>490</v>
      </c>
      <c r="B70" s="63">
        <f t="shared" si="3"/>
        <v>1407</v>
      </c>
      <c r="C70" s="192">
        <f t="shared" si="3"/>
        <v>1165</v>
      </c>
      <c r="D70" s="192">
        <f t="shared" si="3"/>
        <v>1228</v>
      </c>
      <c r="E70" s="192">
        <f t="shared" si="3"/>
        <v>1240</v>
      </c>
      <c r="F70" s="192">
        <f t="shared" si="3"/>
        <v>1196</v>
      </c>
      <c r="G70" s="192">
        <f t="shared" si="3"/>
        <v>1165</v>
      </c>
      <c r="H70" s="192">
        <f t="shared" si="3"/>
        <v>1042</v>
      </c>
      <c r="I70" s="192">
        <f t="shared" si="3"/>
        <v>1228</v>
      </c>
      <c r="J70" s="192">
        <f t="shared" si="3"/>
        <v>1165</v>
      </c>
      <c r="K70" s="192">
        <f t="shared" si="3"/>
        <v>1228</v>
      </c>
      <c r="L70" s="192">
        <f t="shared" si="3"/>
        <v>1240</v>
      </c>
      <c r="M70" s="192">
        <f t="shared" si="3"/>
        <v>1184</v>
      </c>
      <c r="N70" s="192">
        <f t="shared" si="3"/>
        <v>1370</v>
      </c>
      <c r="O70" s="192">
        <f t="shared" si="3"/>
        <v>1000</v>
      </c>
      <c r="P70" s="192">
        <f t="shared" ref="P70:AF70" si="11">P14-P42</f>
        <v>1209</v>
      </c>
      <c r="Q70" s="192">
        <f t="shared" si="11"/>
        <v>646</v>
      </c>
      <c r="R70" s="192">
        <f t="shared" si="11"/>
        <v>822</v>
      </c>
      <c r="S70" s="192">
        <f t="shared" si="11"/>
        <v>874</v>
      </c>
      <c r="T70" s="192">
        <f t="shared" si="11"/>
        <v>688</v>
      </c>
      <c r="U70" s="192">
        <f t="shared" si="11"/>
        <v>820</v>
      </c>
      <c r="V70" s="192">
        <f t="shared" si="11"/>
        <v>1072</v>
      </c>
      <c r="W70" s="192">
        <f t="shared" si="11"/>
        <v>1104</v>
      </c>
      <c r="X70" s="192">
        <f t="shared" si="11"/>
        <v>812</v>
      </c>
      <c r="Y70" s="192">
        <f t="shared" si="11"/>
        <v>1030</v>
      </c>
      <c r="Z70" s="192">
        <f t="shared" si="11"/>
        <v>1318</v>
      </c>
      <c r="AA70" s="192">
        <f t="shared" si="11"/>
        <v>1132</v>
      </c>
      <c r="AB70" s="192">
        <f t="shared" si="11"/>
        <v>1408</v>
      </c>
      <c r="AC70" s="192">
        <f t="shared" si="11"/>
        <v>1558</v>
      </c>
      <c r="AD70" s="192">
        <f t="shared" si="11"/>
        <v>1548</v>
      </c>
      <c r="AE70" s="192">
        <f t="shared" si="11"/>
        <v>1090</v>
      </c>
      <c r="AF70" s="64">
        <f t="shared" si="11"/>
        <v>1308</v>
      </c>
    </row>
    <row r="71" spans="1:32" x14ac:dyDescent="0.25">
      <c r="A71" s="63" t="s">
        <v>491</v>
      </c>
      <c r="B71" s="63">
        <f t="shared" si="3"/>
        <v>792</v>
      </c>
      <c r="C71" s="192">
        <f t="shared" si="3"/>
        <v>1041</v>
      </c>
      <c r="D71" s="192">
        <f t="shared" si="3"/>
        <v>855</v>
      </c>
      <c r="E71" s="192">
        <f t="shared" si="3"/>
        <v>620</v>
      </c>
      <c r="F71" s="192">
        <f t="shared" si="3"/>
        <v>855</v>
      </c>
      <c r="G71" s="192">
        <f t="shared" si="3"/>
        <v>885</v>
      </c>
      <c r="H71" s="192">
        <f t="shared" si="3"/>
        <v>1112</v>
      </c>
      <c r="I71" s="192">
        <f t="shared" si="3"/>
        <v>620</v>
      </c>
      <c r="J71" s="192">
        <f t="shared" si="3"/>
        <v>882</v>
      </c>
      <c r="K71" s="192">
        <f t="shared" si="3"/>
        <v>885</v>
      </c>
      <c r="L71" s="192">
        <f t="shared" si="3"/>
        <v>620</v>
      </c>
      <c r="M71" s="192">
        <f t="shared" si="3"/>
        <v>696</v>
      </c>
      <c r="N71" s="192">
        <f t="shared" si="3"/>
        <v>885</v>
      </c>
      <c r="O71" s="192">
        <f t="shared" si="3"/>
        <v>1068</v>
      </c>
      <c r="P71" s="192">
        <f t="shared" ref="P71:AF71" si="12">P15-P43</f>
        <v>620</v>
      </c>
      <c r="Q71" s="192">
        <f t="shared" si="12"/>
        <v>1036</v>
      </c>
      <c r="R71" s="192">
        <f t="shared" si="12"/>
        <v>809</v>
      </c>
      <c r="S71" s="192">
        <f t="shared" si="12"/>
        <v>806</v>
      </c>
      <c r="T71" s="192">
        <f t="shared" si="12"/>
        <v>806</v>
      </c>
      <c r="U71" s="192">
        <f t="shared" si="12"/>
        <v>995</v>
      </c>
      <c r="V71" s="192">
        <f t="shared" si="12"/>
        <v>1046</v>
      </c>
      <c r="W71" s="192">
        <f t="shared" si="12"/>
        <v>620</v>
      </c>
      <c r="X71" s="192">
        <f t="shared" si="12"/>
        <v>1036</v>
      </c>
      <c r="Y71" s="192">
        <f t="shared" si="12"/>
        <v>809</v>
      </c>
      <c r="Z71" s="192">
        <f t="shared" si="12"/>
        <v>528</v>
      </c>
      <c r="AA71" s="192">
        <f t="shared" si="12"/>
        <v>528</v>
      </c>
      <c r="AB71" s="192">
        <f t="shared" si="12"/>
        <v>531</v>
      </c>
      <c r="AC71" s="192">
        <f t="shared" si="12"/>
        <v>768</v>
      </c>
      <c r="AD71" s="192">
        <f t="shared" si="12"/>
        <v>342</v>
      </c>
      <c r="AE71" s="192">
        <f t="shared" si="12"/>
        <v>572</v>
      </c>
      <c r="AF71" s="64">
        <f t="shared" si="12"/>
        <v>531</v>
      </c>
    </row>
    <row r="72" spans="1:32" x14ac:dyDescent="0.25">
      <c r="A72" s="63" t="s">
        <v>492</v>
      </c>
      <c r="B72" s="63">
        <f t="shared" si="3"/>
        <v>1224</v>
      </c>
      <c r="C72" s="192">
        <f t="shared" si="3"/>
        <v>1236</v>
      </c>
      <c r="D72" s="192">
        <f t="shared" si="3"/>
        <v>1765</v>
      </c>
      <c r="E72" s="192">
        <f t="shared" si="3"/>
        <v>996</v>
      </c>
      <c r="F72" s="192">
        <f t="shared" si="3"/>
        <v>1497</v>
      </c>
      <c r="G72" s="192">
        <f t="shared" si="3"/>
        <v>1417</v>
      </c>
      <c r="H72" s="192">
        <f t="shared" si="3"/>
        <v>1620</v>
      </c>
      <c r="I72" s="192">
        <f t="shared" si="3"/>
        <v>1194</v>
      </c>
      <c r="J72" s="192">
        <f t="shared" si="3"/>
        <v>1028</v>
      </c>
      <c r="K72" s="192">
        <f t="shared" si="3"/>
        <v>1777</v>
      </c>
      <c r="L72" s="192">
        <f t="shared" si="3"/>
        <v>993</v>
      </c>
      <c r="M72" s="192">
        <f t="shared" si="3"/>
        <v>1698</v>
      </c>
      <c r="N72" s="192">
        <f t="shared" si="3"/>
        <v>1231</v>
      </c>
      <c r="O72" s="192">
        <f t="shared" si="3"/>
        <v>1662</v>
      </c>
      <c r="P72" s="192">
        <f t="shared" ref="P72:AF72" si="13">P16-P44</f>
        <v>1424</v>
      </c>
      <c r="Q72" s="192">
        <f t="shared" si="13"/>
        <v>1373</v>
      </c>
      <c r="R72" s="192">
        <f t="shared" si="13"/>
        <v>2001</v>
      </c>
      <c r="S72" s="192">
        <f t="shared" si="13"/>
        <v>1436</v>
      </c>
      <c r="T72" s="192">
        <f t="shared" si="13"/>
        <v>2097</v>
      </c>
      <c r="U72" s="192">
        <f t="shared" si="13"/>
        <v>1497</v>
      </c>
      <c r="V72" s="192">
        <f t="shared" si="13"/>
        <v>1443</v>
      </c>
      <c r="W72" s="192">
        <f t="shared" si="13"/>
        <v>1485</v>
      </c>
      <c r="X72" s="192">
        <f t="shared" si="13"/>
        <v>1508</v>
      </c>
      <c r="Y72" s="192">
        <f t="shared" si="13"/>
        <v>2012</v>
      </c>
      <c r="Z72" s="192">
        <f t="shared" si="13"/>
        <v>1725</v>
      </c>
      <c r="AA72" s="192">
        <f t="shared" si="13"/>
        <v>2399</v>
      </c>
      <c r="AB72" s="192">
        <f t="shared" si="13"/>
        <v>1786</v>
      </c>
      <c r="AC72" s="192">
        <f t="shared" si="13"/>
        <v>1774</v>
      </c>
      <c r="AD72" s="192">
        <f t="shared" si="13"/>
        <v>1774</v>
      </c>
      <c r="AE72" s="192">
        <f t="shared" si="13"/>
        <v>1786</v>
      </c>
      <c r="AF72" s="64">
        <f t="shared" si="13"/>
        <v>2332</v>
      </c>
    </row>
    <row r="73" spans="1:32" x14ac:dyDescent="0.25">
      <c r="A73" s="63" t="s">
        <v>493</v>
      </c>
      <c r="B73" s="63">
        <f t="shared" si="3"/>
        <v>1946</v>
      </c>
      <c r="C73" s="192">
        <f t="shared" si="3"/>
        <v>2327</v>
      </c>
      <c r="D73" s="192">
        <f t="shared" si="3"/>
        <v>2015</v>
      </c>
      <c r="E73" s="192">
        <f t="shared" si="3"/>
        <v>1666</v>
      </c>
      <c r="F73" s="192">
        <f t="shared" si="3"/>
        <v>1898</v>
      </c>
      <c r="G73" s="192">
        <f t="shared" si="3"/>
        <v>2266</v>
      </c>
      <c r="H73" s="192">
        <f t="shared" si="3"/>
        <v>1346</v>
      </c>
      <c r="I73" s="192">
        <f t="shared" si="3"/>
        <v>2011</v>
      </c>
      <c r="J73" s="192">
        <f t="shared" si="3"/>
        <v>2327</v>
      </c>
      <c r="K73" s="192">
        <f t="shared" si="3"/>
        <v>2096</v>
      </c>
      <c r="L73" s="192">
        <f t="shared" si="3"/>
        <v>1623</v>
      </c>
      <c r="M73" s="192">
        <f t="shared" si="3"/>
        <v>1836</v>
      </c>
      <c r="N73" s="192">
        <f t="shared" si="3"/>
        <v>2283</v>
      </c>
      <c r="O73" s="192">
        <f t="shared" si="3"/>
        <v>1303</v>
      </c>
      <c r="P73" s="192">
        <f t="shared" ref="P73:AF73" si="14">P17-P45</f>
        <v>1738</v>
      </c>
      <c r="Q73" s="192">
        <f t="shared" si="14"/>
        <v>2123</v>
      </c>
      <c r="R73" s="192">
        <f t="shared" si="14"/>
        <v>1937</v>
      </c>
      <c r="S73" s="192">
        <f t="shared" si="14"/>
        <v>1546</v>
      </c>
      <c r="T73" s="192">
        <f t="shared" si="14"/>
        <v>1738</v>
      </c>
      <c r="U73" s="192">
        <f t="shared" si="14"/>
        <v>2209</v>
      </c>
      <c r="V73" s="192">
        <f t="shared" si="14"/>
        <v>1613</v>
      </c>
      <c r="W73" s="192">
        <f t="shared" si="14"/>
        <v>1926</v>
      </c>
      <c r="X73" s="192">
        <f t="shared" si="14"/>
        <v>1663</v>
      </c>
      <c r="Y73" s="192">
        <f t="shared" si="14"/>
        <v>1256</v>
      </c>
      <c r="Z73" s="192">
        <f t="shared" si="14"/>
        <v>1216</v>
      </c>
      <c r="AA73" s="192">
        <f t="shared" si="14"/>
        <v>1246</v>
      </c>
      <c r="AB73" s="192">
        <f t="shared" si="14"/>
        <v>1505</v>
      </c>
      <c r="AC73" s="192">
        <f t="shared" si="14"/>
        <v>1262</v>
      </c>
      <c r="AD73" s="192">
        <f t="shared" si="14"/>
        <v>1395</v>
      </c>
      <c r="AE73" s="192">
        <f t="shared" si="14"/>
        <v>1461</v>
      </c>
      <c r="AF73" s="64">
        <f t="shared" si="14"/>
        <v>1256</v>
      </c>
    </row>
    <row r="74" spans="1:32" x14ac:dyDescent="0.25">
      <c r="A74" s="63" t="s">
        <v>494</v>
      </c>
      <c r="B74" s="63">
        <f t="shared" si="3"/>
        <v>1313</v>
      </c>
      <c r="C74" s="192">
        <f t="shared" si="3"/>
        <v>1313</v>
      </c>
      <c r="D74" s="192">
        <f t="shared" si="3"/>
        <v>1700</v>
      </c>
      <c r="E74" s="192">
        <f t="shared" si="3"/>
        <v>1527</v>
      </c>
      <c r="F74" s="192">
        <f t="shared" si="3"/>
        <v>1543</v>
      </c>
      <c r="G74" s="192">
        <f t="shared" si="3"/>
        <v>1313</v>
      </c>
      <c r="H74" s="192">
        <f t="shared" si="3"/>
        <v>1874</v>
      </c>
      <c r="I74" s="192">
        <f t="shared" si="3"/>
        <v>1313</v>
      </c>
      <c r="J74" s="192">
        <f t="shared" si="3"/>
        <v>1313</v>
      </c>
      <c r="K74" s="192">
        <f t="shared" si="3"/>
        <v>1700</v>
      </c>
      <c r="L74" s="192">
        <f t="shared" si="3"/>
        <v>1441</v>
      </c>
      <c r="M74" s="192">
        <f t="shared" si="3"/>
        <v>1543</v>
      </c>
      <c r="N74" s="192">
        <f t="shared" si="3"/>
        <v>1313</v>
      </c>
      <c r="O74" s="192">
        <f t="shared" si="3"/>
        <v>1859</v>
      </c>
      <c r="P74" s="192">
        <f t="shared" ref="P74:AF74" si="15">P18-P46</f>
        <v>1313</v>
      </c>
      <c r="Q74" s="192">
        <f t="shared" si="15"/>
        <v>1171</v>
      </c>
      <c r="R74" s="192">
        <f t="shared" si="15"/>
        <v>1523</v>
      </c>
      <c r="S74" s="192">
        <f t="shared" si="15"/>
        <v>1543</v>
      </c>
      <c r="T74" s="192">
        <f t="shared" si="15"/>
        <v>1249</v>
      </c>
      <c r="U74" s="192">
        <f t="shared" si="15"/>
        <v>1357</v>
      </c>
      <c r="V74" s="192">
        <f t="shared" si="15"/>
        <v>1903</v>
      </c>
      <c r="W74" s="192">
        <f t="shared" si="15"/>
        <v>1401</v>
      </c>
      <c r="X74" s="192">
        <f t="shared" si="15"/>
        <v>1137</v>
      </c>
      <c r="Y74" s="192">
        <f t="shared" si="15"/>
        <v>1323</v>
      </c>
      <c r="Z74" s="192">
        <f t="shared" si="15"/>
        <v>1343</v>
      </c>
      <c r="AA74" s="192">
        <f t="shared" si="15"/>
        <v>1215</v>
      </c>
      <c r="AB74" s="192">
        <f t="shared" si="15"/>
        <v>1323</v>
      </c>
      <c r="AC74" s="192">
        <f t="shared" si="15"/>
        <v>1683</v>
      </c>
      <c r="AD74" s="192">
        <f t="shared" si="15"/>
        <v>1367</v>
      </c>
      <c r="AE74" s="192">
        <f t="shared" si="15"/>
        <v>1137</v>
      </c>
      <c r="AF74" s="64">
        <f t="shared" si="15"/>
        <v>1323</v>
      </c>
    </row>
    <row r="75" spans="1:32" x14ac:dyDescent="0.25">
      <c r="A75" s="63" t="s">
        <v>495</v>
      </c>
      <c r="B75" s="63">
        <f t="shared" si="3"/>
        <v>1358</v>
      </c>
      <c r="C75" s="192">
        <f t="shared" si="3"/>
        <v>1995</v>
      </c>
      <c r="D75" s="192">
        <f t="shared" si="3"/>
        <v>1454</v>
      </c>
      <c r="E75" s="192">
        <f t="shared" si="3"/>
        <v>1490</v>
      </c>
      <c r="F75" s="192">
        <f t="shared" si="3"/>
        <v>2093</v>
      </c>
      <c r="G75" s="192">
        <f t="shared" si="3"/>
        <v>2320</v>
      </c>
      <c r="H75" s="192">
        <f t="shared" si="3"/>
        <v>1043</v>
      </c>
      <c r="I75" s="192">
        <f t="shared" si="3"/>
        <v>1361</v>
      </c>
      <c r="J75" s="192">
        <f t="shared" si="3"/>
        <v>2037</v>
      </c>
      <c r="K75" s="192">
        <f t="shared" si="3"/>
        <v>1276</v>
      </c>
      <c r="L75" s="192">
        <f t="shared" si="3"/>
        <v>1471</v>
      </c>
      <c r="M75" s="192">
        <f t="shared" si="3"/>
        <v>1978</v>
      </c>
      <c r="N75" s="192">
        <f t="shared" si="3"/>
        <v>2278</v>
      </c>
      <c r="O75" s="192">
        <f t="shared" si="3"/>
        <v>1043</v>
      </c>
      <c r="P75" s="192">
        <f t="shared" ref="P75:AF75" si="16">P19-P47</f>
        <v>1403</v>
      </c>
      <c r="Q75" s="192">
        <f t="shared" si="16"/>
        <v>1839</v>
      </c>
      <c r="R75" s="192">
        <f t="shared" si="16"/>
        <v>1486</v>
      </c>
      <c r="S75" s="192">
        <f t="shared" si="16"/>
        <v>1532</v>
      </c>
      <c r="T75" s="192">
        <f t="shared" si="16"/>
        <v>1293</v>
      </c>
      <c r="U75" s="192">
        <f t="shared" si="16"/>
        <v>2310</v>
      </c>
      <c r="V75" s="192">
        <f t="shared" si="16"/>
        <v>1545</v>
      </c>
      <c r="W75" s="192">
        <f t="shared" si="16"/>
        <v>1531</v>
      </c>
      <c r="X75" s="192">
        <f t="shared" si="16"/>
        <v>1647</v>
      </c>
      <c r="Y75" s="192">
        <f t="shared" si="16"/>
        <v>1473</v>
      </c>
      <c r="Z75" s="192">
        <f t="shared" si="16"/>
        <v>1353</v>
      </c>
      <c r="AA75" s="192">
        <f t="shared" si="16"/>
        <v>1069</v>
      </c>
      <c r="AB75" s="192">
        <f t="shared" si="16"/>
        <v>2118</v>
      </c>
      <c r="AC75" s="192">
        <f t="shared" si="16"/>
        <v>1353</v>
      </c>
      <c r="AD75" s="192">
        <f t="shared" si="16"/>
        <v>1517</v>
      </c>
      <c r="AE75" s="192">
        <f t="shared" si="16"/>
        <v>1791</v>
      </c>
      <c r="AF75" s="64">
        <f t="shared" si="16"/>
        <v>1431</v>
      </c>
    </row>
    <row r="76" spans="1:32" x14ac:dyDescent="0.25">
      <c r="A76" s="63" t="s">
        <v>496</v>
      </c>
      <c r="B76" s="63">
        <f t="shared" si="3"/>
        <v>1585</v>
      </c>
      <c r="C76" s="192">
        <f t="shared" si="3"/>
        <v>1236</v>
      </c>
      <c r="D76" s="192">
        <f t="shared" si="3"/>
        <v>1731</v>
      </c>
      <c r="E76" s="192">
        <f t="shared" si="3"/>
        <v>881</v>
      </c>
      <c r="F76" s="192">
        <f t="shared" si="3"/>
        <v>1701</v>
      </c>
      <c r="G76" s="192">
        <f t="shared" si="3"/>
        <v>1866</v>
      </c>
      <c r="H76" s="192">
        <f t="shared" si="3"/>
        <v>1257</v>
      </c>
      <c r="I76" s="192">
        <f t="shared" si="3"/>
        <v>1399</v>
      </c>
      <c r="J76" s="192">
        <f t="shared" si="3"/>
        <v>1554</v>
      </c>
      <c r="K76" s="192">
        <f t="shared" si="3"/>
        <v>1553</v>
      </c>
      <c r="L76" s="192">
        <f t="shared" si="3"/>
        <v>983</v>
      </c>
      <c r="M76" s="192">
        <f t="shared" si="3"/>
        <v>1803</v>
      </c>
      <c r="N76" s="192">
        <f t="shared" si="3"/>
        <v>1899</v>
      </c>
      <c r="O76" s="192">
        <f t="shared" si="3"/>
        <v>1213</v>
      </c>
      <c r="P76" s="192">
        <f t="shared" ref="P76:AF76" si="17">P20-P48</f>
        <v>1355</v>
      </c>
      <c r="Q76" s="192">
        <f t="shared" si="17"/>
        <v>1434</v>
      </c>
      <c r="R76" s="192">
        <f t="shared" si="17"/>
        <v>1504</v>
      </c>
      <c r="S76" s="192">
        <f t="shared" si="17"/>
        <v>721</v>
      </c>
      <c r="T76" s="192">
        <f t="shared" si="17"/>
        <v>1608</v>
      </c>
      <c r="U76" s="192">
        <f t="shared" si="17"/>
        <v>1358</v>
      </c>
      <c r="V76" s="192">
        <f t="shared" si="17"/>
        <v>800</v>
      </c>
      <c r="W76" s="192">
        <f t="shared" si="17"/>
        <v>1306</v>
      </c>
      <c r="X76" s="192">
        <f t="shared" si="17"/>
        <v>1419</v>
      </c>
      <c r="Y76" s="192">
        <f t="shared" si="17"/>
        <v>2154</v>
      </c>
      <c r="Z76" s="192">
        <f t="shared" si="17"/>
        <v>1499</v>
      </c>
      <c r="AA76" s="192">
        <f t="shared" si="17"/>
        <v>2085</v>
      </c>
      <c r="AB76" s="192">
        <f t="shared" si="17"/>
        <v>1636</v>
      </c>
      <c r="AC76" s="192">
        <f t="shared" si="17"/>
        <v>1309</v>
      </c>
      <c r="AD76" s="192">
        <f t="shared" si="17"/>
        <v>1659</v>
      </c>
      <c r="AE76" s="192">
        <f t="shared" si="17"/>
        <v>1287</v>
      </c>
      <c r="AF76" s="64">
        <f t="shared" si="17"/>
        <v>1849</v>
      </c>
    </row>
    <row r="77" spans="1:32" x14ac:dyDescent="0.25">
      <c r="A77" s="63" t="s">
        <v>497</v>
      </c>
      <c r="B77" s="63">
        <f t="shared" si="3"/>
        <v>2029</v>
      </c>
      <c r="C77" s="192">
        <f t="shared" si="3"/>
        <v>1858</v>
      </c>
      <c r="D77" s="192">
        <f t="shared" si="3"/>
        <v>1956</v>
      </c>
      <c r="E77" s="192">
        <f t="shared" si="3"/>
        <v>1329</v>
      </c>
      <c r="F77" s="192">
        <f t="shared" si="3"/>
        <v>1882</v>
      </c>
      <c r="G77" s="192">
        <f t="shared" si="3"/>
        <v>1956</v>
      </c>
      <c r="H77" s="192">
        <f t="shared" si="3"/>
        <v>2200</v>
      </c>
      <c r="I77" s="192">
        <f t="shared" si="3"/>
        <v>1972</v>
      </c>
      <c r="J77" s="192">
        <f t="shared" si="3"/>
        <v>1726</v>
      </c>
      <c r="K77" s="192">
        <f t="shared" si="3"/>
        <v>1956</v>
      </c>
      <c r="L77" s="192">
        <f t="shared" si="3"/>
        <v>1329</v>
      </c>
      <c r="M77" s="192">
        <f t="shared" si="3"/>
        <v>1882</v>
      </c>
      <c r="N77" s="192">
        <f t="shared" si="3"/>
        <v>1956</v>
      </c>
      <c r="O77" s="192">
        <f t="shared" si="3"/>
        <v>2200</v>
      </c>
      <c r="P77" s="192">
        <f t="shared" ref="P77:AF77" si="18">P21-P49</f>
        <v>2303</v>
      </c>
      <c r="Q77" s="192">
        <f t="shared" si="18"/>
        <v>1726</v>
      </c>
      <c r="R77" s="192">
        <f t="shared" si="18"/>
        <v>1496</v>
      </c>
      <c r="S77" s="192">
        <f t="shared" si="18"/>
        <v>1187</v>
      </c>
      <c r="T77" s="192">
        <f t="shared" si="18"/>
        <v>2308</v>
      </c>
      <c r="U77" s="192">
        <f t="shared" si="18"/>
        <v>1496</v>
      </c>
      <c r="V77" s="192">
        <f t="shared" si="18"/>
        <v>2014</v>
      </c>
      <c r="W77" s="192">
        <f t="shared" si="18"/>
        <v>2014</v>
      </c>
      <c r="X77" s="192">
        <f t="shared" si="18"/>
        <v>1863</v>
      </c>
      <c r="Y77" s="192">
        <f t="shared" si="18"/>
        <v>1662</v>
      </c>
      <c r="Z77" s="192">
        <f t="shared" si="18"/>
        <v>1379</v>
      </c>
      <c r="AA77" s="192">
        <f t="shared" si="18"/>
        <v>2129</v>
      </c>
      <c r="AB77" s="192">
        <f t="shared" si="18"/>
        <v>1662</v>
      </c>
      <c r="AC77" s="192">
        <f t="shared" si="18"/>
        <v>2180</v>
      </c>
      <c r="AD77" s="192">
        <f t="shared" si="18"/>
        <v>2180</v>
      </c>
      <c r="AE77" s="192">
        <f t="shared" si="18"/>
        <v>1848</v>
      </c>
      <c r="AF77" s="64">
        <f t="shared" si="18"/>
        <v>1662</v>
      </c>
    </row>
    <row r="78" spans="1:32" x14ac:dyDescent="0.25">
      <c r="A78" s="63" t="s">
        <v>498</v>
      </c>
      <c r="B78" s="63">
        <f t="shared" si="3"/>
        <v>1455</v>
      </c>
      <c r="C78" s="192">
        <f t="shared" si="3"/>
        <v>1942</v>
      </c>
      <c r="D78" s="192">
        <f t="shared" si="3"/>
        <v>2204</v>
      </c>
      <c r="E78" s="192">
        <f t="shared" si="3"/>
        <v>1577</v>
      </c>
      <c r="F78" s="192">
        <f t="shared" si="3"/>
        <v>2204</v>
      </c>
      <c r="G78" s="192">
        <f t="shared" si="3"/>
        <v>1454</v>
      </c>
      <c r="H78" s="192">
        <f t="shared" si="3"/>
        <v>1872</v>
      </c>
      <c r="I78" s="192">
        <f t="shared" si="3"/>
        <v>1470</v>
      </c>
      <c r="J78" s="192">
        <f t="shared" ref="J78:AF78" si="19">J22-J50</f>
        <v>1958</v>
      </c>
      <c r="K78" s="192">
        <f t="shared" si="19"/>
        <v>2204</v>
      </c>
      <c r="L78" s="192">
        <f t="shared" si="19"/>
        <v>1396</v>
      </c>
      <c r="M78" s="192">
        <f t="shared" si="19"/>
        <v>2031</v>
      </c>
      <c r="N78" s="192">
        <f t="shared" si="19"/>
        <v>1388</v>
      </c>
      <c r="O78" s="192">
        <f t="shared" si="19"/>
        <v>1903</v>
      </c>
      <c r="P78" s="192">
        <f t="shared" si="19"/>
        <v>1420</v>
      </c>
      <c r="Q78" s="192">
        <f t="shared" si="19"/>
        <v>1683</v>
      </c>
      <c r="R78" s="192">
        <f t="shared" si="19"/>
        <v>2190</v>
      </c>
      <c r="S78" s="192">
        <f t="shared" si="19"/>
        <v>1561</v>
      </c>
      <c r="T78" s="192">
        <f t="shared" si="19"/>
        <v>1755</v>
      </c>
      <c r="U78" s="192">
        <f t="shared" si="19"/>
        <v>1633</v>
      </c>
      <c r="V78" s="192">
        <f t="shared" si="19"/>
        <v>1752</v>
      </c>
      <c r="W78" s="192">
        <f t="shared" si="19"/>
        <v>1568</v>
      </c>
      <c r="X78" s="192">
        <f t="shared" si="19"/>
        <v>1473</v>
      </c>
      <c r="Y78" s="192">
        <f t="shared" si="19"/>
        <v>1669</v>
      </c>
      <c r="Z78" s="192">
        <f t="shared" si="19"/>
        <v>1237</v>
      </c>
      <c r="AA78" s="192">
        <f t="shared" si="19"/>
        <v>1589</v>
      </c>
      <c r="AB78" s="192">
        <f t="shared" si="19"/>
        <v>1301</v>
      </c>
      <c r="AC78" s="192">
        <f t="shared" si="19"/>
        <v>1433</v>
      </c>
      <c r="AD78" s="192">
        <f t="shared" si="19"/>
        <v>1405</v>
      </c>
      <c r="AE78" s="192">
        <f t="shared" si="19"/>
        <v>1615</v>
      </c>
      <c r="AF78" s="64">
        <f t="shared" si="19"/>
        <v>1801</v>
      </c>
    </row>
    <row r="79" spans="1:32" x14ac:dyDescent="0.25">
      <c r="A79" s="63" t="s">
        <v>499</v>
      </c>
      <c r="B79" s="63">
        <f t="shared" si="3"/>
        <v>169</v>
      </c>
      <c r="C79" s="192">
        <f t="shared" ref="C79:AF79" si="20">C23-C51</f>
        <v>705</v>
      </c>
      <c r="D79" s="192">
        <f t="shared" si="20"/>
        <v>431</v>
      </c>
      <c r="E79" s="192">
        <f t="shared" si="20"/>
        <v>501</v>
      </c>
      <c r="F79" s="192">
        <f t="shared" si="20"/>
        <v>661</v>
      </c>
      <c r="G79" s="192">
        <f t="shared" si="20"/>
        <v>585</v>
      </c>
      <c r="H79" s="192">
        <f t="shared" si="20"/>
        <v>169</v>
      </c>
      <c r="I79" s="192">
        <f t="shared" si="20"/>
        <v>169</v>
      </c>
      <c r="J79" s="192">
        <f t="shared" si="20"/>
        <v>705</v>
      </c>
      <c r="K79" s="192">
        <f t="shared" si="20"/>
        <v>431</v>
      </c>
      <c r="L79" s="192">
        <f t="shared" si="20"/>
        <v>501</v>
      </c>
      <c r="M79" s="192">
        <f t="shared" si="20"/>
        <v>661</v>
      </c>
      <c r="N79" s="192">
        <f t="shared" si="20"/>
        <v>585</v>
      </c>
      <c r="O79" s="192">
        <f t="shared" si="20"/>
        <v>169</v>
      </c>
      <c r="P79" s="192">
        <f t="shared" si="20"/>
        <v>399</v>
      </c>
      <c r="Q79" s="192">
        <f t="shared" si="20"/>
        <v>609</v>
      </c>
      <c r="R79" s="192">
        <f t="shared" si="20"/>
        <v>849</v>
      </c>
      <c r="S79" s="192">
        <f t="shared" si="20"/>
        <v>755</v>
      </c>
      <c r="T79" s="192">
        <f t="shared" si="20"/>
        <v>795</v>
      </c>
      <c r="U79" s="192">
        <f t="shared" si="20"/>
        <v>423</v>
      </c>
      <c r="V79" s="192">
        <f t="shared" si="20"/>
        <v>839</v>
      </c>
      <c r="W79" s="192">
        <f t="shared" si="20"/>
        <v>795</v>
      </c>
      <c r="X79" s="192">
        <f t="shared" si="20"/>
        <v>609</v>
      </c>
      <c r="Y79" s="192">
        <f t="shared" si="20"/>
        <v>849</v>
      </c>
      <c r="Z79" s="192">
        <f t="shared" si="20"/>
        <v>1038</v>
      </c>
      <c r="AA79" s="192">
        <f t="shared" si="20"/>
        <v>795</v>
      </c>
      <c r="AB79" s="192">
        <f t="shared" si="20"/>
        <v>404</v>
      </c>
      <c r="AC79" s="192">
        <f t="shared" si="20"/>
        <v>820</v>
      </c>
      <c r="AD79" s="192">
        <f t="shared" si="20"/>
        <v>795</v>
      </c>
      <c r="AE79" s="192">
        <f t="shared" si="20"/>
        <v>609</v>
      </c>
      <c r="AF79" s="64">
        <f t="shared" si="20"/>
        <v>849</v>
      </c>
    </row>
    <row r="80" spans="1:32" x14ac:dyDescent="0.25">
      <c r="A80" s="63" t="s">
        <v>500</v>
      </c>
      <c r="B80" s="63">
        <f t="shared" si="3"/>
        <v>1048</v>
      </c>
      <c r="C80" s="192">
        <f t="shared" ref="C80:AF80" si="21">C24-C52</f>
        <v>1352</v>
      </c>
      <c r="D80" s="192">
        <f t="shared" si="21"/>
        <v>1606</v>
      </c>
      <c r="E80" s="192">
        <f t="shared" si="21"/>
        <v>1719</v>
      </c>
      <c r="F80" s="192">
        <f t="shared" si="21"/>
        <v>1944</v>
      </c>
      <c r="G80" s="192">
        <f t="shared" si="21"/>
        <v>1483</v>
      </c>
      <c r="H80" s="192">
        <f t="shared" si="21"/>
        <v>1653</v>
      </c>
      <c r="I80" s="192">
        <f t="shared" si="21"/>
        <v>1381</v>
      </c>
      <c r="J80" s="192">
        <f t="shared" si="21"/>
        <v>1695</v>
      </c>
      <c r="K80" s="192">
        <f t="shared" si="21"/>
        <v>1811</v>
      </c>
      <c r="L80" s="192">
        <f t="shared" si="21"/>
        <v>1847</v>
      </c>
      <c r="M80" s="192">
        <f t="shared" si="21"/>
        <v>1902</v>
      </c>
      <c r="N80" s="192">
        <f t="shared" si="21"/>
        <v>1503</v>
      </c>
      <c r="O80" s="192">
        <f t="shared" si="21"/>
        <v>1612</v>
      </c>
      <c r="P80" s="192">
        <f t="shared" si="21"/>
        <v>1420</v>
      </c>
      <c r="Q80" s="192">
        <f t="shared" si="21"/>
        <v>1986</v>
      </c>
      <c r="R80" s="192">
        <f t="shared" si="21"/>
        <v>1854</v>
      </c>
      <c r="S80" s="192">
        <f t="shared" si="21"/>
        <v>1611</v>
      </c>
      <c r="T80" s="192">
        <f t="shared" si="21"/>
        <v>2002</v>
      </c>
      <c r="U80" s="192">
        <f t="shared" si="21"/>
        <v>1611</v>
      </c>
      <c r="V80" s="192">
        <f t="shared" si="21"/>
        <v>1658</v>
      </c>
      <c r="W80" s="192">
        <f t="shared" si="21"/>
        <v>1425</v>
      </c>
      <c r="X80" s="192">
        <f t="shared" si="21"/>
        <v>2030</v>
      </c>
      <c r="Y80" s="192">
        <f t="shared" si="21"/>
        <v>1584</v>
      </c>
      <c r="Z80" s="192">
        <f t="shared" si="21"/>
        <v>1611</v>
      </c>
      <c r="AA80" s="192">
        <f t="shared" si="21"/>
        <v>1960</v>
      </c>
      <c r="AB80" s="192">
        <f t="shared" si="21"/>
        <v>1611</v>
      </c>
      <c r="AC80" s="192">
        <f t="shared" si="21"/>
        <v>1658</v>
      </c>
      <c r="AD80" s="192">
        <f t="shared" si="21"/>
        <v>1239</v>
      </c>
      <c r="AE80" s="192">
        <f t="shared" si="21"/>
        <v>1841</v>
      </c>
      <c r="AF80" s="64">
        <f t="shared" si="21"/>
        <v>1636</v>
      </c>
    </row>
    <row r="81" spans="1:32" x14ac:dyDescent="0.25">
      <c r="A81" s="63" t="s">
        <v>501</v>
      </c>
      <c r="B81" s="63">
        <f t="shared" si="3"/>
        <v>911</v>
      </c>
      <c r="C81" s="192">
        <f t="shared" ref="C81:AF81" si="22">C25-C53</f>
        <v>1633</v>
      </c>
      <c r="D81" s="192">
        <f t="shared" si="22"/>
        <v>1526</v>
      </c>
      <c r="E81" s="192">
        <f t="shared" si="22"/>
        <v>454</v>
      </c>
      <c r="F81" s="192">
        <f t="shared" si="22"/>
        <v>1050</v>
      </c>
      <c r="G81" s="192">
        <f t="shared" si="22"/>
        <v>876</v>
      </c>
      <c r="H81" s="192">
        <f t="shared" si="22"/>
        <v>408</v>
      </c>
      <c r="I81" s="192">
        <f t="shared" si="22"/>
        <v>543</v>
      </c>
      <c r="J81" s="192">
        <f t="shared" si="22"/>
        <v>1255</v>
      </c>
      <c r="K81" s="192">
        <f t="shared" si="22"/>
        <v>1176</v>
      </c>
      <c r="L81" s="192">
        <f t="shared" si="22"/>
        <v>76</v>
      </c>
      <c r="M81" s="192">
        <f t="shared" si="22"/>
        <v>1050</v>
      </c>
      <c r="N81" s="192">
        <f t="shared" si="22"/>
        <v>876</v>
      </c>
      <c r="O81" s="192">
        <f t="shared" si="22"/>
        <v>408</v>
      </c>
      <c r="P81" s="192">
        <f t="shared" si="22"/>
        <v>773</v>
      </c>
      <c r="Q81" s="192">
        <f t="shared" si="22"/>
        <v>1213</v>
      </c>
      <c r="R81" s="192">
        <f t="shared" si="22"/>
        <v>1167</v>
      </c>
      <c r="S81" s="192">
        <f t="shared" si="22"/>
        <v>348</v>
      </c>
      <c r="T81" s="192">
        <f t="shared" si="22"/>
        <v>1248</v>
      </c>
      <c r="U81" s="192">
        <f t="shared" si="22"/>
        <v>949</v>
      </c>
      <c r="V81" s="192">
        <f t="shared" si="22"/>
        <v>302</v>
      </c>
      <c r="W81" s="192">
        <f t="shared" si="22"/>
        <v>721</v>
      </c>
      <c r="X81" s="192">
        <f t="shared" si="22"/>
        <v>1460</v>
      </c>
      <c r="Y81" s="192">
        <f t="shared" si="22"/>
        <v>882</v>
      </c>
      <c r="Z81" s="192">
        <f t="shared" si="22"/>
        <v>476</v>
      </c>
      <c r="AA81" s="192">
        <f t="shared" si="22"/>
        <v>1235</v>
      </c>
      <c r="AB81" s="192">
        <f t="shared" si="22"/>
        <v>936</v>
      </c>
      <c r="AC81" s="192">
        <f t="shared" si="22"/>
        <v>522</v>
      </c>
      <c r="AD81" s="192">
        <f t="shared" si="22"/>
        <v>762</v>
      </c>
      <c r="AE81" s="192">
        <f t="shared" si="22"/>
        <v>1556</v>
      </c>
      <c r="AF81" s="64">
        <f t="shared" si="22"/>
        <v>882</v>
      </c>
    </row>
    <row r="82" spans="1:32" x14ac:dyDescent="0.25">
      <c r="A82" s="63" t="s">
        <v>502</v>
      </c>
      <c r="B82" s="63">
        <f t="shared" si="3"/>
        <v>738</v>
      </c>
      <c r="C82" s="192">
        <f t="shared" ref="C82:AF82" si="23">C26-C54</f>
        <v>1369</v>
      </c>
      <c r="D82" s="192">
        <f t="shared" si="23"/>
        <v>1369</v>
      </c>
      <c r="E82" s="192">
        <f t="shared" si="23"/>
        <v>1147</v>
      </c>
      <c r="F82" s="192">
        <f t="shared" si="23"/>
        <v>1369</v>
      </c>
      <c r="G82" s="192">
        <f t="shared" si="23"/>
        <v>1139</v>
      </c>
      <c r="H82" s="192">
        <f t="shared" si="23"/>
        <v>917</v>
      </c>
      <c r="I82" s="192">
        <f t="shared" si="23"/>
        <v>917</v>
      </c>
      <c r="J82" s="192">
        <f t="shared" si="23"/>
        <v>1369</v>
      </c>
      <c r="K82" s="192">
        <f t="shared" si="23"/>
        <v>1369</v>
      </c>
      <c r="L82" s="192">
        <f t="shared" si="23"/>
        <v>1189</v>
      </c>
      <c r="M82" s="192">
        <f t="shared" si="23"/>
        <v>1369</v>
      </c>
      <c r="N82" s="192">
        <f t="shared" si="23"/>
        <v>1139</v>
      </c>
      <c r="O82" s="192">
        <f t="shared" si="23"/>
        <v>917</v>
      </c>
      <c r="P82" s="192">
        <f t="shared" si="23"/>
        <v>731</v>
      </c>
      <c r="Q82" s="192">
        <f t="shared" si="23"/>
        <v>971</v>
      </c>
      <c r="R82" s="192">
        <f t="shared" si="23"/>
        <v>961</v>
      </c>
      <c r="S82" s="192">
        <f t="shared" si="23"/>
        <v>971</v>
      </c>
      <c r="T82" s="192">
        <f t="shared" si="23"/>
        <v>971</v>
      </c>
      <c r="U82" s="192">
        <f t="shared" si="23"/>
        <v>961</v>
      </c>
      <c r="V82" s="192">
        <f t="shared" si="23"/>
        <v>1157</v>
      </c>
      <c r="W82" s="192">
        <f t="shared" si="23"/>
        <v>1003</v>
      </c>
      <c r="X82" s="192">
        <f t="shared" si="23"/>
        <v>1137</v>
      </c>
      <c r="Y82" s="192">
        <f t="shared" si="23"/>
        <v>1127</v>
      </c>
      <c r="Z82" s="192">
        <f t="shared" si="23"/>
        <v>1137</v>
      </c>
      <c r="AA82" s="192">
        <f t="shared" si="23"/>
        <v>1124</v>
      </c>
      <c r="AB82" s="192">
        <f t="shared" si="23"/>
        <v>1127</v>
      </c>
      <c r="AC82" s="192">
        <f t="shared" si="23"/>
        <v>1365</v>
      </c>
      <c r="AD82" s="192">
        <f t="shared" si="23"/>
        <v>1127</v>
      </c>
      <c r="AE82" s="192">
        <f t="shared" si="23"/>
        <v>1137</v>
      </c>
      <c r="AF82" s="64">
        <f t="shared" si="23"/>
        <v>1127</v>
      </c>
    </row>
    <row r="83" spans="1:32" x14ac:dyDescent="0.25">
      <c r="A83" s="63" t="s">
        <v>503</v>
      </c>
      <c r="B83" s="63">
        <f t="shared" si="3"/>
        <v>1080</v>
      </c>
      <c r="C83" s="192">
        <f t="shared" ref="C83:AF83" si="24">C27-C55</f>
        <v>1330</v>
      </c>
      <c r="D83" s="192">
        <f t="shared" si="24"/>
        <v>1521</v>
      </c>
      <c r="E83" s="192">
        <f t="shared" si="24"/>
        <v>676</v>
      </c>
      <c r="F83" s="192">
        <f t="shared" si="24"/>
        <v>1489</v>
      </c>
      <c r="G83" s="192">
        <f t="shared" si="24"/>
        <v>1387</v>
      </c>
      <c r="H83" s="192">
        <f t="shared" si="24"/>
        <v>1444</v>
      </c>
      <c r="I83" s="192">
        <f t="shared" si="24"/>
        <v>1080</v>
      </c>
      <c r="J83" s="192">
        <f t="shared" si="24"/>
        <v>1330</v>
      </c>
      <c r="K83" s="192">
        <f t="shared" si="24"/>
        <v>1521</v>
      </c>
      <c r="L83" s="192">
        <f t="shared" si="24"/>
        <v>676</v>
      </c>
      <c r="M83" s="192">
        <f t="shared" si="24"/>
        <v>1489</v>
      </c>
      <c r="N83" s="192">
        <f t="shared" si="24"/>
        <v>1387</v>
      </c>
      <c r="O83" s="192">
        <f t="shared" si="24"/>
        <v>1390</v>
      </c>
      <c r="P83" s="192">
        <f t="shared" si="24"/>
        <v>1310</v>
      </c>
      <c r="Q83" s="192">
        <f t="shared" si="24"/>
        <v>1704</v>
      </c>
      <c r="R83" s="192">
        <f t="shared" si="24"/>
        <v>1572</v>
      </c>
      <c r="S83" s="192">
        <f t="shared" si="24"/>
        <v>1261</v>
      </c>
      <c r="T83" s="192">
        <f t="shared" si="24"/>
        <v>1764</v>
      </c>
      <c r="U83" s="192">
        <f t="shared" si="24"/>
        <v>1332</v>
      </c>
      <c r="V83" s="192">
        <f t="shared" si="24"/>
        <v>1549</v>
      </c>
      <c r="W83" s="192">
        <f t="shared" si="24"/>
        <v>1195</v>
      </c>
      <c r="X83" s="192">
        <f t="shared" si="24"/>
        <v>1851</v>
      </c>
      <c r="Y83" s="192">
        <f t="shared" si="24"/>
        <v>1751</v>
      </c>
      <c r="Z83" s="192">
        <f t="shared" si="24"/>
        <v>1427</v>
      </c>
      <c r="AA83" s="192">
        <f t="shared" si="24"/>
        <v>1930</v>
      </c>
      <c r="AB83" s="192">
        <f t="shared" si="24"/>
        <v>1498</v>
      </c>
      <c r="AC83" s="192">
        <f t="shared" si="24"/>
        <v>1715</v>
      </c>
      <c r="AD83" s="192">
        <f t="shared" si="24"/>
        <v>1319</v>
      </c>
      <c r="AE83" s="192">
        <f t="shared" si="24"/>
        <v>1870</v>
      </c>
      <c r="AF83" s="64">
        <f t="shared" si="24"/>
        <v>1751</v>
      </c>
    </row>
    <row r="84" spans="1:32" x14ac:dyDescent="0.25">
      <c r="A84" s="63" t="s">
        <v>504</v>
      </c>
      <c r="B84" s="63">
        <f t="shared" si="3"/>
        <v>696</v>
      </c>
      <c r="C84" s="192">
        <f t="shared" ref="C84:AF84" si="25">C28-C56</f>
        <v>1108</v>
      </c>
      <c r="D84" s="192">
        <f t="shared" si="25"/>
        <v>706</v>
      </c>
      <c r="E84" s="192">
        <f t="shared" si="25"/>
        <v>897</v>
      </c>
      <c r="F84" s="192">
        <f t="shared" si="25"/>
        <v>1070</v>
      </c>
      <c r="G84" s="192">
        <f t="shared" si="25"/>
        <v>933</v>
      </c>
      <c r="H84" s="192">
        <f t="shared" si="25"/>
        <v>830</v>
      </c>
      <c r="I84" s="192">
        <f t="shared" si="25"/>
        <v>824</v>
      </c>
      <c r="J84" s="192">
        <f t="shared" si="25"/>
        <v>1070</v>
      </c>
      <c r="K84" s="192">
        <f t="shared" si="25"/>
        <v>706</v>
      </c>
      <c r="L84" s="192">
        <f t="shared" si="25"/>
        <v>897</v>
      </c>
      <c r="M84" s="192">
        <f t="shared" si="25"/>
        <v>1016</v>
      </c>
      <c r="N84" s="192">
        <f t="shared" si="25"/>
        <v>933</v>
      </c>
      <c r="O84" s="192">
        <f t="shared" si="25"/>
        <v>830</v>
      </c>
      <c r="P84" s="192">
        <f t="shared" si="25"/>
        <v>824</v>
      </c>
      <c r="Q84" s="192">
        <f t="shared" si="25"/>
        <v>1718</v>
      </c>
      <c r="R84" s="192">
        <f t="shared" si="25"/>
        <v>1178</v>
      </c>
      <c r="S84" s="192">
        <f t="shared" si="25"/>
        <v>1367</v>
      </c>
      <c r="T84" s="192">
        <f t="shared" si="25"/>
        <v>1033</v>
      </c>
      <c r="U84" s="192">
        <f t="shared" si="25"/>
        <v>1395</v>
      </c>
      <c r="V84" s="192">
        <f t="shared" si="25"/>
        <v>1354</v>
      </c>
      <c r="W84" s="192">
        <f t="shared" si="25"/>
        <v>1594</v>
      </c>
      <c r="X84" s="192">
        <f t="shared" si="25"/>
        <v>1583</v>
      </c>
      <c r="Y84" s="192">
        <f t="shared" si="25"/>
        <v>986</v>
      </c>
      <c r="Z84" s="192">
        <f t="shared" si="25"/>
        <v>1188</v>
      </c>
      <c r="AA84" s="192">
        <f t="shared" si="25"/>
        <v>854</v>
      </c>
      <c r="AB84" s="192">
        <f t="shared" si="25"/>
        <v>1216</v>
      </c>
      <c r="AC84" s="192">
        <f t="shared" si="25"/>
        <v>1175</v>
      </c>
      <c r="AD84" s="192">
        <f t="shared" si="25"/>
        <v>1415</v>
      </c>
      <c r="AE84" s="192">
        <f t="shared" si="25"/>
        <v>1583</v>
      </c>
      <c r="AF84" s="64">
        <f t="shared" si="25"/>
        <v>1024</v>
      </c>
    </row>
    <row r="85" spans="1:32" ht="15.75" thickBot="1" x14ac:dyDescent="0.3">
      <c r="A85" s="170" t="s">
        <v>505</v>
      </c>
      <c r="B85" s="63">
        <f t="shared" si="3"/>
        <v>2231</v>
      </c>
      <c r="C85" s="192">
        <f t="shared" ref="C85:AF85" si="26">C29-C57</f>
        <v>2742</v>
      </c>
      <c r="D85" s="192">
        <f t="shared" si="26"/>
        <v>2587</v>
      </c>
      <c r="E85" s="192">
        <f t="shared" si="26"/>
        <v>1877</v>
      </c>
      <c r="F85" s="192">
        <f t="shared" si="26"/>
        <v>2569</v>
      </c>
      <c r="G85" s="192">
        <f t="shared" si="26"/>
        <v>2225</v>
      </c>
      <c r="H85" s="192">
        <f t="shared" si="26"/>
        <v>2028</v>
      </c>
      <c r="I85" s="192">
        <f t="shared" si="26"/>
        <v>2252</v>
      </c>
      <c r="J85" s="192">
        <f t="shared" si="26"/>
        <v>2569</v>
      </c>
      <c r="K85" s="192">
        <f t="shared" si="26"/>
        <v>2212</v>
      </c>
      <c r="L85" s="192">
        <f t="shared" si="26"/>
        <v>2066</v>
      </c>
      <c r="M85" s="192">
        <f t="shared" si="26"/>
        <v>2740</v>
      </c>
      <c r="N85" s="192">
        <f t="shared" si="26"/>
        <v>2182</v>
      </c>
      <c r="O85" s="192">
        <f t="shared" si="26"/>
        <v>1968</v>
      </c>
      <c r="P85" s="192">
        <f t="shared" si="26"/>
        <v>2098</v>
      </c>
      <c r="Q85" s="192">
        <f t="shared" si="26"/>
        <v>2711</v>
      </c>
      <c r="R85" s="192">
        <f t="shared" si="26"/>
        <v>2719</v>
      </c>
      <c r="S85" s="192">
        <f t="shared" si="26"/>
        <v>2190</v>
      </c>
      <c r="T85" s="192">
        <f t="shared" si="26"/>
        <v>3347</v>
      </c>
      <c r="U85" s="192">
        <f t="shared" si="26"/>
        <v>2579</v>
      </c>
      <c r="V85" s="192">
        <f t="shared" si="26"/>
        <v>2224</v>
      </c>
      <c r="W85" s="192">
        <f t="shared" si="26"/>
        <v>2326</v>
      </c>
      <c r="X85" s="192">
        <f t="shared" si="26"/>
        <v>2716</v>
      </c>
      <c r="Y85" s="192">
        <f t="shared" si="26"/>
        <v>2234</v>
      </c>
      <c r="Z85" s="192">
        <f t="shared" si="26"/>
        <v>1804</v>
      </c>
      <c r="AA85" s="192">
        <f t="shared" si="26"/>
        <v>3196</v>
      </c>
      <c r="AB85" s="192">
        <f t="shared" si="26"/>
        <v>2545</v>
      </c>
      <c r="AC85" s="192">
        <f t="shared" si="26"/>
        <v>2011</v>
      </c>
      <c r="AD85" s="192">
        <f t="shared" si="26"/>
        <v>2173</v>
      </c>
      <c r="AE85" s="192">
        <f t="shared" si="26"/>
        <v>2533</v>
      </c>
      <c r="AF85" s="64">
        <f t="shared" si="26"/>
        <v>2234</v>
      </c>
    </row>
    <row r="86" spans="1:32" ht="15.75" thickBot="1" x14ac:dyDescent="0.3">
      <c r="A86" s="113" t="s">
        <v>465</v>
      </c>
      <c r="B86" s="110">
        <f t="shared" ref="B86" si="27">SUM(B62:B85)</f>
        <v>24837</v>
      </c>
      <c r="C86" s="111">
        <f t="shared" ref="C86:AF86" si="28">SUM(C62:C85)</f>
        <v>30503</v>
      </c>
      <c r="D86" s="111">
        <f t="shared" si="28"/>
        <v>30499</v>
      </c>
      <c r="E86" s="111">
        <f t="shared" si="28"/>
        <v>23714</v>
      </c>
      <c r="F86" s="111">
        <f t="shared" si="28"/>
        <v>31070</v>
      </c>
      <c r="G86" s="111">
        <f t="shared" si="28"/>
        <v>29172</v>
      </c>
      <c r="H86" s="111">
        <f t="shared" si="28"/>
        <v>25453</v>
      </c>
      <c r="I86" s="111">
        <f t="shared" si="28"/>
        <v>24749</v>
      </c>
      <c r="J86" s="111">
        <f t="shared" si="28"/>
        <v>30121</v>
      </c>
      <c r="K86" s="111">
        <f t="shared" si="28"/>
        <v>29765</v>
      </c>
      <c r="L86" s="111">
        <f t="shared" si="28"/>
        <v>23465</v>
      </c>
      <c r="M86" s="111">
        <f t="shared" si="28"/>
        <v>31029</v>
      </c>
      <c r="N86" s="111">
        <f t="shared" si="28"/>
        <v>29123</v>
      </c>
      <c r="O86" s="111">
        <f t="shared" si="28"/>
        <v>25227</v>
      </c>
      <c r="P86" s="111">
        <f t="shared" si="28"/>
        <v>25349</v>
      </c>
      <c r="Q86" s="111">
        <f t="shared" si="28"/>
        <v>29165</v>
      </c>
      <c r="R86" s="111">
        <f t="shared" si="28"/>
        <v>29246</v>
      </c>
      <c r="S86" s="111">
        <f t="shared" si="28"/>
        <v>23942</v>
      </c>
      <c r="T86" s="111">
        <f t="shared" si="28"/>
        <v>30138</v>
      </c>
      <c r="U86" s="111">
        <f t="shared" si="28"/>
        <v>28179</v>
      </c>
      <c r="V86" s="111">
        <f t="shared" si="28"/>
        <v>26481</v>
      </c>
      <c r="W86" s="111">
        <f t="shared" si="28"/>
        <v>26413</v>
      </c>
      <c r="X86" s="111">
        <f t="shared" si="28"/>
        <v>28828</v>
      </c>
      <c r="Y86" s="111">
        <f t="shared" si="28"/>
        <v>27340</v>
      </c>
      <c r="Z86" s="111">
        <f t="shared" si="28"/>
        <v>23857</v>
      </c>
      <c r="AA86" s="111">
        <f t="shared" si="28"/>
        <v>28957</v>
      </c>
      <c r="AB86" s="111">
        <f t="shared" si="28"/>
        <v>26995</v>
      </c>
      <c r="AC86" s="111">
        <f t="shared" si="28"/>
        <v>25943</v>
      </c>
      <c r="AD86" s="111">
        <f t="shared" si="28"/>
        <v>25550</v>
      </c>
      <c r="AE86" s="111">
        <f t="shared" si="28"/>
        <v>28079</v>
      </c>
      <c r="AF86" s="112">
        <f t="shared" si="28"/>
        <v>27346</v>
      </c>
    </row>
  </sheetData>
  <phoneticPr fontId="17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1186-BD74-4649-A361-6358EA050C8B}">
  <dimension ref="A1:AI162"/>
  <sheetViews>
    <sheetView topLeftCell="A118" workbookViewId="0">
      <selection activeCell="M135" sqref="M135"/>
    </sheetView>
  </sheetViews>
  <sheetFormatPr defaultRowHeight="15" x14ac:dyDescent="0.25"/>
  <cols>
    <col min="1" max="1" width="26.140625" customWidth="1"/>
    <col min="2" max="2" width="31.42578125" bestFit="1" customWidth="1"/>
    <col min="3" max="3" width="5.85546875" bestFit="1" customWidth="1"/>
    <col min="4" max="32" width="6.28515625" customWidth="1"/>
    <col min="33" max="33" width="5.85546875" customWidth="1"/>
    <col min="34" max="34" width="11.7109375" bestFit="1" customWidth="1"/>
    <col min="35" max="35" width="9.28515625" customWidth="1"/>
    <col min="36" max="36" width="11.28515625" bestFit="1" customWidth="1"/>
  </cols>
  <sheetData>
    <row r="1" spans="1:35" ht="18" x14ac:dyDescent="0.25">
      <c r="A1" s="22" t="s">
        <v>438</v>
      </c>
      <c r="R1" s="99"/>
      <c r="AG1" s="176">
        <v>45383</v>
      </c>
      <c r="AH1" s="176"/>
    </row>
    <row r="2" spans="1:35" x14ac:dyDescent="0.25">
      <c r="A2" s="23" t="s">
        <v>437</v>
      </c>
    </row>
    <row r="3" spans="1:35" ht="15.75" thickBot="1" x14ac:dyDescent="0.3"/>
    <row r="4" spans="1:35" ht="15.75" thickBot="1" x14ac:dyDescent="0.3">
      <c r="A4" s="14" t="s">
        <v>3</v>
      </c>
      <c r="B4" s="14"/>
      <c r="C4" s="14"/>
      <c r="D4" s="14" t="s">
        <v>89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69"/>
      <c r="AI4" s="69"/>
    </row>
    <row r="5" spans="1:35" ht="15.75" thickBot="1" x14ac:dyDescent="0.3">
      <c r="A5" s="11" t="s">
        <v>105</v>
      </c>
      <c r="B5" s="11" t="s">
        <v>106</v>
      </c>
      <c r="C5" s="11" t="s">
        <v>107</v>
      </c>
      <c r="D5" s="11" t="s">
        <v>39</v>
      </c>
      <c r="E5" s="11" t="s">
        <v>11</v>
      </c>
      <c r="F5" s="11" t="s">
        <v>27</v>
      </c>
      <c r="G5" s="11" t="s">
        <v>25</v>
      </c>
      <c r="H5" s="11" t="s">
        <v>7</v>
      </c>
      <c r="I5" s="11" t="s">
        <v>29</v>
      </c>
      <c r="J5" s="11" t="s">
        <v>35</v>
      </c>
      <c r="K5" s="11" t="s">
        <v>47</v>
      </c>
      <c r="L5" s="11" t="s">
        <v>33</v>
      </c>
      <c r="M5" s="11" t="s">
        <v>37</v>
      </c>
      <c r="N5" s="11" t="s">
        <v>508</v>
      </c>
      <c r="O5" s="11" t="s">
        <v>15</v>
      </c>
      <c r="P5" s="11" t="s">
        <v>41</v>
      </c>
      <c r="Q5" s="11" t="s">
        <v>43</v>
      </c>
      <c r="R5" s="11" t="s">
        <v>9</v>
      </c>
      <c r="S5" s="11" t="s">
        <v>45</v>
      </c>
      <c r="T5" s="11" t="s">
        <v>51</v>
      </c>
      <c r="U5" s="11" t="s">
        <v>49</v>
      </c>
      <c r="V5" s="11" t="s">
        <v>31</v>
      </c>
      <c r="W5" s="11" t="s">
        <v>21</v>
      </c>
      <c r="X5" s="11" t="s">
        <v>55</v>
      </c>
      <c r="Y5" s="11" t="s">
        <v>59</v>
      </c>
      <c r="Z5" s="11" t="s">
        <v>63</v>
      </c>
      <c r="AA5" s="11" t="s">
        <v>61</v>
      </c>
      <c r="AB5" s="11" t="s">
        <v>510</v>
      </c>
      <c r="AC5" s="11" t="s">
        <v>19</v>
      </c>
      <c r="AD5" s="11" t="s">
        <v>67</v>
      </c>
      <c r="AE5" s="11" t="s">
        <v>13</v>
      </c>
      <c r="AF5" s="11" t="s">
        <v>65</v>
      </c>
      <c r="AG5" s="11" t="s">
        <v>512</v>
      </c>
      <c r="AH5" s="11" t="s">
        <v>71</v>
      </c>
      <c r="AI5" s="11" t="s">
        <v>75</v>
      </c>
    </row>
    <row r="6" spans="1:35" x14ac:dyDescent="0.25">
      <c r="A6" s="86" t="s">
        <v>108</v>
      </c>
      <c r="B6" s="87" t="s">
        <v>109</v>
      </c>
      <c r="C6" s="88" t="s">
        <v>110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>
        <v>2.935483870967742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158"/>
      <c r="AH6" s="157">
        <v>2.935483870967742</v>
      </c>
      <c r="AI6" s="68">
        <f>AH6/7</f>
        <v>0.41935483870967744</v>
      </c>
    </row>
    <row r="7" spans="1:35" x14ac:dyDescent="0.25">
      <c r="A7" s="61"/>
      <c r="B7" s="5" t="s">
        <v>111</v>
      </c>
      <c r="C7" s="46" t="s">
        <v>112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>
        <v>12.419354838709678</v>
      </c>
      <c r="X7" s="3"/>
      <c r="Y7" s="3"/>
      <c r="Z7" s="3"/>
      <c r="AA7" s="3"/>
      <c r="AB7" s="3"/>
      <c r="AC7" s="3">
        <v>30.709677419354836</v>
      </c>
      <c r="AD7" s="3"/>
      <c r="AE7" s="3"/>
      <c r="AF7" s="3"/>
      <c r="AG7" s="158"/>
      <c r="AH7" s="157">
        <v>43.129032258064512</v>
      </c>
      <c r="AI7" s="68">
        <f t="shared" ref="AI7:AI70" si="0">AH7/7</f>
        <v>6.161290322580645</v>
      </c>
    </row>
    <row r="8" spans="1:35" x14ac:dyDescent="0.25">
      <c r="A8" s="61"/>
      <c r="B8" s="5" t="s">
        <v>113</v>
      </c>
      <c r="C8" s="46" t="s">
        <v>114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7</v>
      </c>
      <c r="AD8" s="3"/>
      <c r="AE8" s="3"/>
      <c r="AF8" s="3"/>
      <c r="AG8" s="158"/>
      <c r="AH8" s="157">
        <v>7</v>
      </c>
      <c r="AI8" s="68">
        <f t="shared" si="0"/>
        <v>1</v>
      </c>
    </row>
    <row r="9" spans="1:35" x14ac:dyDescent="0.25">
      <c r="A9" s="61"/>
      <c r="B9" s="5" t="s">
        <v>115</v>
      </c>
      <c r="C9" s="46" t="s">
        <v>116</v>
      </c>
      <c r="D9" s="3"/>
      <c r="E9" s="3"/>
      <c r="F9" s="3"/>
      <c r="G9" s="3"/>
      <c r="H9" s="3"/>
      <c r="I9" s="3">
        <v>2.032258064516129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58"/>
      <c r="AH9" s="157">
        <v>2.032258064516129</v>
      </c>
      <c r="AI9" s="68">
        <f t="shared" si="0"/>
        <v>0.29032258064516131</v>
      </c>
    </row>
    <row r="10" spans="1:35" x14ac:dyDescent="0.25">
      <c r="A10" s="61"/>
      <c r="B10" s="5" t="s">
        <v>117</v>
      </c>
      <c r="C10" s="46" t="s">
        <v>118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3.161290322580645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158"/>
      <c r="AH10" s="157">
        <v>3.161290322580645</v>
      </c>
      <c r="AI10" s="68">
        <f t="shared" si="0"/>
        <v>0.45161290322580644</v>
      </c>
    </row>
    <row r="11" spans="1:35" x14ac:dyDescent="0.25">
      <c r="A11" s="61"/>
      <c r="B11" s="5" t="s">
        <v>121</v>
      </c>
      <c r="C11" s="46" t="s">
        <v>122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>
        <v>2.032258064516129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158"/>
      <c r="AH11" s="157">
        <v>2.032258064516129</v>
      </c>
      <c r="AI11" s="68">
        <f t="shared" si="0"/>
        <v>0.29032258064516131</v>
      </c>
    </row>
    <row r="12" spans="1:35" x14ac:dyDescent="0.25">
      <c r="A12" s="61"/>
      <c r="B12" s="5" t="s">
        <v>123</v>
      </c>
      <c r="C12" s="46" t="s">
        <v>124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65.258064516129025</v>
      </c>
      <c r="P12" s="3"/>
      <c r="Q12" s="3">
        <v>7.112903225806452</v>
      </c>
      <c r="R12" s="3"/>
      <c r="S12" s="3"/>
      <c r="T12" s="3"/>
      <c r="U12" s="3"/>
      <c r="V12" s="3"/>
      <c r="W12" s="3">
        <v>7</v>
      </c>
      <c r="X12" s="3"/>
      <c r="Y12" s="3"/>
      <c r="Z12" s="3"/>
      <c r="AA12" s="3"/>
      <c r="AB12" s="3"/>
      <c r="AC12" s="3">
        <v>12.758064516129032</v>
      </c>
      <c r="AD12" s="3"/>
      <c r="AE12" s="3"/>
      <c r="AF12" s="3"/>
      <c r="AG12" s="158"/>
      <c r="AH12" s="157">
        <v>92.129032258064512</v>
      </c>
      <c r="AI12" s="68">
        <f t="shared" si="0"/>
        <v>13.161290322580644</v>
      </c>
    </row>
    <row r="13" spans="1:35" x14ac:dyDescent="0.25">
      <c r="A13" s="61"/>
      <c r="B13" s="5" t="s">
        <v>125</v>
      </c>
      <c r="C13" s="46" t="s">
        <v>126</v>
      </c>
      <c r="D13" s="3"/>
      <c r="E13" s="3">
        <v>7</v>
      </c>
      <c r="F13" s="3"/>
      <c r="G13" s="3"/>
      <c r="H13" s="3"/>
      <c r="I13" s="3"/>
      <c r="J13" s="3"/>
      <c r="K13" s="3"/>
      <c r="L13" s="3"/>
      <c r="M13" s="3"/>
      <c r="N13" s="3"/>
      <c r="O13" s="3">
        <v>7</v>
      </c>
      <c r="P13" s="3"/>
      <c r="Q13" s="3">
        <v>4.064516129032258</v>
      </c>
      <c r="R13" s="3">
        <v>2.032258064516129</v>
      </c>
      <c r="S13" s="3"/>
      <c r="T13" s="3"/>
      <c r="U13" s="3"/>
      <c r="V13" s="3"/>
      <c r="W13" s="3">
        <v>6.774193548387097</v>
      </c>
      <c r="X13" s="3"/>
      <c r="Y13" s="3"/>
      <c r="Z13" s="3"/>
      <c r="AA13" s="3"/>
      <c r="AB13" s="3"/>
      <c r="AC13" s="3">
        <v>44.145161290322584</v>
      </c>
      <c r="AD13" s="3"/>
      <c r="AE13" s="3"/>
      <c r="AF13" s="3"/>
      <c r="AG13" s="158"/>
      <c r="AH13" s="157">
        <v>71.016129032258064</v>
      </c>
      <c r="AI13" s="68">
        <f t="shared" si="0"/>
        <v>10.14516129032258</v>
      </c>
    </row>
    <row r="14" spans="1:35" x14ac:dyDescent="0.25">
      <c r="A14" s="61"/>
      <c r="B14" s="5" t="s">
        <v>127</v>
      </c>
      <c r="C14" s="46" t="s">
        <v>128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>
        <v>12.193548387096774</v>
      </c>
      <c r="X14" s="3"/>
      <c r="Y14" s="3"/>
      <c r="Z14" s="3"/>
      <c r="AA14" s="3"/>
      <c r="AB14" s="3"/>
      <c r="AC14" s="3">
        <v>26.870967741935484</v>
      </c>
      <c r="AD14" s="3"/>
      <c r="AE14" s="3"/>
      <c r="AF14" s="3"/>
      <c r="AG14" s="158"/>
      <c r="AH14" s="157">
        <v>39.064516129032256</v>
      </c>
      <c r="AI14" s="68">
        <f t="shared" si="0"/>
        <v>5.5806451612903221</v>
      </c>
    </row>
    <row r="15" spans="1:35" x14ac:dyDescent="0.25">
      <c r="A15" s="61"/>
      <c r="B15" s="5" t="s">
        <v>441</v>
      </c>
      <c r="C15" s="46" t="s">
        <v>442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>
        <v>2.032258064516129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158"/>
      <c r="AH15" s="157">
        <v>2.032258064516129</v>
      </c>
      <c r="AI15" s="68">
        <f t="shared" si="0"/>
        <v>0.29032258064516131</v>
      </c>
    </row>
    <row r="16" spans="1:35" x14ac:dyDescent="0.25">
      <c r="A16" s="61"/>
      <c r="B16" s="5" t="s">
        <v>129</v>
      </c>
      <c r="C16" s="46" t="s">
        <v>130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>
        <v>9.935483870967742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12.193548387096774</v>
      </c>
      <c r="AD16" s="3"/>
      <c r="AE16" s="3"/>
      <c r="AF16" s="3"/>
      <c r="AG16" s="158"/>
      <c r="AH16" s="157">
        <v>22.129032258064516</v>
      </c>
      <c r="AI16" s="68">
        <f t="shared" si="0"/>
        <v>3.161290322580645</v>
      </c>
    </row>
    <row r="17" spans="1:35" x14ac:dyDescent="0.25">
      <c r="A17" s="61"/>
      <c r="B17" s="5" t="s">
        <v>131</v>
      </c>
      <c r="C17" s="46" t="s">
        <v>132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v>2.032258064516129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158"/>
      <c r="AH17" s="157">
        <v>2.032258064516129</v>
      </c>
      <c r="AI17" s="68">
        <f t="shared" si="0"/>
        <v>0.29032258064516131</v>
      </c>
    </row>
    <row r="18" spans="1:35" x14ac:dyDescent="0.25">
      <c r="A18" s="61"/>
      <c r="B18" s="5" t="s">
        <v>133</v>
      </c>
      <c r="C18" s="46" t="s">
        <v>134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7</v>
      </c>
      <c r="AD18" s="3"/>
      <c r="AE18" s="3"/>
      <c r="AF18" s="3"/>
      <c r="AG18" s="158"/>
      <c r="AH18" s="157">
        <v>7</v>
      </c>
      <c r="AI18" s="68">
        <f t="shared" si="0"/>
        <v>1</v>
      </c>
    </row>
    <row r="19" spans="1:35" x14ac:dyDescent="0.25">
      <c r="A19" s="61"/>
      <c r="B19" s="5" t="s">
        <v>135</v>
      </c>
      <c r="C19" s="46" t="s">
        <v>136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v>2.032258064516129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158"/>
      <c r="AH19" s="157">
        <v>2.032258064516129</v>
      </c>
      <c r="AI19" s="68">
        <f t="shared" si="0"/>
        <v>0.29032258064516131</v>
      </c>
    </row>
    <row r="20" spans="1:35" x14ac:dyDescent="0.25">
      <c r="A20" s="61"/>
      <c r="B20" s="5" t="s">
        <v>137</v>
      </c>
      <c r="C20" s="46" t="s">
        <v>138</v>
      </c>
      <c r="D20" s="3"/>
      <c r="E20" s="3"/>
      <c r="F20" s="3"/>
      <c r="G20" s="3"/>
      <c r="H20" s="3"/>
      <c r="I20" s="3">
        <v>1.3548387096774193</v>
      </c>
      <c r="J20" s="3"/>
      <c r="K20" s="3"/>
      <c r="L20" s="3"/>
      <c r="M20" s="3"/>
      <c r="N20" s="3"/>
      <c r="O20" s="3"/>
      <c r="P20" s="3"/>
      <c r="Q20" s="3"/>
      <c r="R20" s="3">
        <v>2.032258064516129</v>
      </c>
      <c r="S20" s="3"/>
      <c r="T20" s="3"/>
      <c r="U20" s="3"/>
      <c r="V20" s="3"/>
      <c r="W20" s="3">
        <v>12.419354838709678</v>
      </c>
      <c r="X20" s="3"/>
      <c r="Y20" s="3"/>
      <c r="Z20" s="3"/>
      <c r="AA20" s="3"/>
      <c r="AB20" s="3"/>
      <c r="AC20" s="3">
        <v>17.5</v>
      </c>
      <c r="AD20" s="3"/>
      <c r="AE20" s="3"/>
      <c r="AF20" s="3"/>
      <c r="AG20" s="158"/>
      <c r="AH20" s="157">
        <v>33.306451612903224</v>
      </c>
      <c r="AI20" s="68">
        <f t="shared" si="0"/>
        <v>4.758064516129032</v>
      </c>
    </row>
    <row r="21" spans="1:35" x14ac:dyDescent="0.25">
      <c r="A21" s="61"/>
      <c r="B21" s="5" t="s">
        <v>139</v>
      </c>
      <c r="C21" s="46" t="s">
        <v>140</v>
      </c>
      <c r="D21" s="3"/>
      <c r="E21" s="3"/>
      <c r="F21" s="3"/>
      <c r="G21" s="3"/>
      <c r="H21" s="3"/>
      <c r="I21" s="3"/>
      <c r="J21" s="3"/>
      <c r="K21" s="3">
        <v>20.096774193548388</v>
      </c>
      <c r="L21" s="3"/>
      <c r="M21" s="3"/>
      <c r="N21" s="3"/>
      <c r="O21" s="3">
        <v>10.838709677419354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58"/>
      <c r="AH21" s="157">
        <v>30.935483870967744</v>
      </c>
      <c r="AI21" s="68">
        <f t="shared" si="0"/>
        <v>4.4193548387096779</v>
      </c>
    </row>
    <row r="22" spans="1:35" x14ac:dyDescent="0.25">
      <c r="A22" s="61"/>
      <c r="B22" s="5" t="s">
        <v>141</v>
      </c>
      <c r="C22" s="46" t="s">
        <v>142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>
        <v>2.032258064516129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13.096774193548386</v>
      </c>
      <c r="AD22" s="3"/>
      <c r="AE22" s="3"/>
      <c r="AF22" s="3"/>
      <c r="AG22" s="158"/>
      <c r="AH22" s="157">
        <v>15.129032258064516</v>
      </c>
      <c r="AI22" s="68">
        <f t="shared" si="0"/>
        <v>2.161290322580645</v>
      </c>
    </row>
    <row r="23" spans="1:35" x14ac:dyDescent="0.25">
      <c r="A23" s="61"/>
      <c r="B23" s="5" t="s">
        <v>143</v>
      </c>
      <c r="C23" s="46" t="s">
        <v>144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7</v>
      </c>
      <c r="AD23" s="3"/>
      <c r="AE23" s="3"/>
      <c r="AF23" s="3"/>
      <c r="AG23" s="158"/>
      <c r="AH23" s="157">
        <v>7</v>
      </c>
      <c r="AI23" s="68">
        <f t="shared" si="0"/>
        <v>1</v>
      </c>
    </row>
    <row r="24" spans="1:35" x14ac:dyDescent="0.25">
      <c r="A24" s="61"/>
      <c r="B24" s="5" t="s">
        <v>145</v>
      </c>
      <c r="C24" s="46" t="s">
        <v>146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>
        <v>23.258064516129032</v>
      </c>
      <c r="X24" s="3"/>
      <c r="Y24" s="3"/>
      <c r="Z24" s="3"/>
      <c r="AA24" s="3"/>
      <c r="AB24" s="3"/>
      <c r="AC24" s="3">
        <v>56.564516129032256</v>
      </c>
      <c r="AD24" s="3"/>
      <c r="AE24" s="3">
        <v>2.032258064516129</v>
      </c>
      <c r="AF24" s="3"/>
      <c r="AG24" s="158"/>
      <c r="AH24" s="157">
        <v>81.854838709677409</v>
      </c>
      <c r="AI24" s="68">
        <f t="shared" si="0"/>
        <v>11.693548387096772</v>
      </c>
    </row>
    <row r="25" spans="1:35" x14ac:dyDescent="0.25">
      <c r="A25" s="61"/>
      <c r="B25" s="5" t="s">
        <v>147</v>
      </c>
      <c r="C25" s="46" t="s">
        <v>148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>
        <v>2.032258064516129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58"/>
      <c r="AH25" s="157">
        <v>2.032258064516129</v>
      </c>
      <c r="AI25" s="68">
        <f t="shared" si="0"/>
        <v>0.29032258064516131</v>
      </c>
    </row>
    <row r="26" spans="1:35" x14ac:dyDescent="0.25">
      <c r="A26" s="61"/>
      <c r="B26" s="5" t="s">
        <v>149</v>
      </c>
      <c r="C26" s="46" t="s">
        <v>150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>
        <v>2.935483870967742</v>
      </c>
      <c r="X26" s="3"/>
      <c r="Y26" s="3"/>
      <c r="Z26" s="3"/>
      <c r="AA26" s="3"/>
      <c r="AB26" s="3"/>
      <c r="AC26" s="3"/>
      <c r="AD26" s="3"/>
      <c r="AE26" s="3"/>
      <c r="AF26" s="3"/>
      <c r="AG26" s="158"/>
      <c r="AH26" s="157">
        <v>2.935483870967742</v>
      </c>
      <c r="AI26" s="68">
        <f t="shared" si="0"/>
        <v>0.41935483870967744</v>
      </c>
    </row>
    <row r="27" spans="1:35" x14ac:dyDescent="0.25">
      <c r="A27" s="61"/>
      <c r="B27" s="5" t="s">
        <v>151</v>
      </c>
      <c r="C27" s="46" t="s">
        <v>152</v>
      </c>
      <c r="D27" s="3"/>
      <c r="E27" s="3">
        <v>41.548387096774192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>
        <v>6.209677419354839</v>
      </c>
      <c r="X27" s="3"/>
      <c r="Y27" s="3"/>
      <c r="Z27" s="3"/>
      <c r="AA27" s="3"/>
      <c r="AB27" s="3"/>
      <c r="AC27" s="3"/>
      <c r="AD27" s="3"/>
      <c r="AE27" s="3"/>
      <c r="AF27" s="3"/>
      <c r="AG27" s="158"/>
      <c r="AH27" s="157">
        <v>47.758064516129032</v>
      </c>
      <c r="AI27" s="68">
        <f t="shared" si="0"/>
        <v>6.82258064516129</v>
      </c>
    </row>
    <row r="28" spans="1:35" x14ac:dyDescent="0.25">
      <c r="A28" s="61"/>
      <c r="B28" s="5" t="s">
        <v>153</v>
      </c>
      <c r="C28" s="46" t="s">
        <v>154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>
        <v>7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62.774193548387089</v>
      </c>
      <c r="AD28" s="3"/>
      <c r="AE28" s="3"/>
      <c r="AF28" s="3"/>
      <c r="AG28" s="158"/>
      <c r="AH28" s="157">
        <v>69.774193548387089</v>
      </c>
      <c r="AI28" s="68">
        <f t="shared" si="0"/>
        <v>9.9677419354838701</v>
      </c>
    </row>
    <row r="29" spans="1:35" x14ac:dyDescent="0.25">
      <c r="A29" s="61"/>
      <c r="B29" s="5" t="s">
        <v>155</v>
      </c>
      <c r="C29" s="46" t="s">
        <v>156</v>
      </c>
      <c r="D29" s="3"/>
      <c r="E29" s="3">
        <v>34.661290322580641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>
        <v>3.6129032258064515</v>
      </c>
      <c r="R29" s="3"/>
      <c r="S29" s="3"/>
      <c r="T29" s="3"/>
      <c r="U29" s="3"/>
      <c r="V29" s="3"/>
      <c r="W29" s="3">
        <v>19.41935483870968</v>
      </c>
      <c r="X29" s="3"/>
      <c r="Y29" s="3">
        <v>42</v>
      </c>
      <c r="Z29" s="3"/>
      <c r="AA29" s="3"/>
      <c r="AB29" s="3"/>
      <c r="AC29" s="3">
        <v>18.29032258064516</v>
      </c>
      <c r="AD29" s="3"/>
      <c r="AE29" s="3"/>
      <c r="AF29" s="3"/>
      <c r="AG29" s="158"/>
      <c r="AH29" s="157">
        <v>117.98387096774192</v>
      </c>
      <c r="AI29" s="68">
        <f t="shared" si="0"/>
        <v>16.854838709677416</v>
      </c>
    </row>
    <row r="30" spans="1:35" x14ac:dyDescent="0.25">
      <c r="A30" s="61"/>
      <c r="B30" s="5" t="s">
        <v>157</v>
      </c>
      <c r="C30" s="46" t="s">
        <v>158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7</v>
      </c>
      <c r="P30" s="3"/>
      <c r="Q30" s="3">
        <v>4.967741935483871</v>
      </c>
      <c r="R30" s="3">
        <v>2.032258064516129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58"/>
      <c r="AH30" s="157">
        <v>14</v>
      </c>
      <c r="AI30" s="68">
        <f t="shared" si="0"/>
        <v>2</v>
      </c>
    </row>
    <row r="31" spans="1:35" x14ac:dyDescent="0.25">
      <c r="A31" s="61"/>
      <c r="B31" s="5" t="s">
        <v>159</v>
      </c>
      <c r="C31" s="46" t="s">
        <v>160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>
        <v>14</v>
      </c>
      <c r="R31" s="3"/>
      <c r="S31" s="3"/>
      <c r="T31" s="3"/>
      <c r="U31" s="3"/>
      <c r="V31" s="3"/>
      <c r="W31" s="3"/>
      <c r="X31" s="3"/>
      <c r="Y31" s="3">
        <v>4.7419354838709671</v>
      </c>
      <c r="Z31" s="3"/>
      <c r="AA31" s="3"/>
      <c r="AB31" s="3"/>
      <c r="AC31" s="3"/>
      <c r="AD31" s="3"/>
      <c r="AE31" s="3"/>
      <c r="AF31" s="3"/>
      <c r="AG31" s="158"/>
      <c r="AH31" s="157">
        <v>18.741935483870968</v>
      </c>
      <c r="AI31" s="68">
        <f t="shared" si="0"/>
        <v>2.6774193548387095</v>
      </c>
    </row>
    <row r="32" spans="1:35" x14ac:dyDescent="0.25">
      <c r="A32" s="61"/>
      <c r="B32" s="5" t="s">
        <v>161</v>
      </c>
      <c r="C32" s="46" t="s">
        <v>162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>
        <v>17.161290322580644</v>
      </c>
      <c r="AD32" s="3"/>
      <c r="AE32" s="3"/>
      <c r="AF32" s="3"/>
      <c r="AG32" s="158"/>
      <c r="AH32" s="157">
        <v>17.161290322580644</v>
      </c>
      <c r="AI32" s="68">
        <f t="shared" si="0"/>
        <v>2.4516129032258065</v>
      </c>
    </row>
    <row r="33" spans="1:35" x14ac:dyDescent="0.25">
      <c r="A33" s="61"/>
      <c r="B33" s="5" t="s">
        <v>163</v>
      </c>
      <c r="C33" s="46" t="s">
        <v>164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>
        <v>7</v>
      </c>
      <c r="X33" s="3"/>
      <c r="Y33" s="3"/>
      <c r="Z33" s="3"/>
      <c r="AA33" s="3"/>
      <c r="AB33" s="3"/>
      <c r="AC33" s="3">
        <v>14</v>
      </c>
      <c r="AD33" s="3"/>
      <c r="AE33" s="3"/>
      <c r="AF33" s="3"/>
      <c r="AG33" s="158"/>
      <c r="AH33" s="157">
        <v>21</v>
      </c>
      <c r="AI33" s="68">
        <f t="shared" si="0"/>
        <v>3</v>
      </c>
    </row>
    <row r="34" spans="1:35" x14ac:dyDescent="0.25">
      <c r="A34" s="61"/>
      <c r="B34" s="5" t="s">
        <v>165</v>
      </c>
      <c r="C34" s="46" t="s">
        <v>166</v>
      </c>
      <c r="D34" s="3"/>
      <c r="E34" s="3">
        <v>82.306451612903231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>
        <v>18.967741935483868</v>
      </c>
      <c r="R34" s="3"/>
      <c r="S34" s="3"/>
      <c r="T34" s="3"/>
      <c r="U34" s="3"/>
      <c r="V34" s="3"/>
      <c r="W34" s="3">
        <v>28.903225806451612</v>
      </c>
      <c r="X34" s="3"/>
      <c r="Y34" s="3"/>
      <c r="Z34" s="3"/>
      <c r="AA34" s="3"/>
      <c r="AB34" s="3"/>
      <c r="AC34" s="3"/>
      <c r="AD34" s="3"/>
      <c r="AE34" s="3"/>
      <c r="AF34" s="3"/>
      <c r="AG34" s="158"/>
      <c r="AH34" s="157">
        <v>130.17741935483872</v>
      </c>
      <c r="AI34" s="68">
        <f t="shared" si="0"/>
        <v>18.596774193548388</v>
      </c>
    </row>
    <row r="35" spans="1:35" x14ac:dyDescent="0.25">
      <c r="A35" s="61"/>
      <c r="B35" s="5" t="s">
        <v>167</v>
      </c>
      <c r="C35" s="46" t="s">
        <v>168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>
        <v>59.5</v>
      </c>
      <c r="AD35" s="3"/>
      <c r="AE35" s="3"/>
      <c r="AF35" s="3"/>
      <c r="AG35" s="158"/>
      <c r="AH35" s="157">
        <v>59.5</v>
      </c>
      <c r="AI35" s="68">
        <f t="shared" si="0"/>
        <v>8.5</v>
      </c>
    </row>
    <row r="36" spans="1:35" x14ac:dyDescent="0.25">
      <c r="A36" s="61"/>
      <c r="B36" s="5" t="s">
        <v>169</v>
      </c>
      <c r="C36" s="46" t="s">
        <v>170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>
        <v>47.758064516129032</v>
      </c>
      <c r="R36" s="3"/>
      <c r="S36" s="3"/>
      <c r="T36" s="3"/>
      <c r="U36" s="3"/>
      <c r="V36" s="3"/>
      <c r="W36" s="3"/>
      <c r="X36" s="3"/>
      <c r="Y36" s="3">
        <v>50.241935483870968</v>
      </c>
      <c r="Z36" s="3"/>
      <c r="AA36" s="3"/>
      <c r="AB36" s="3"/>
      <c r="AC36" s="3">
        <v>81.290322580645167</v>
      </c>
      <c r="AD36" s="3"/>
      <c r="AE36" s="3"/>
      <c r="AF36" s="3"/>
      <c r="AG36" s="158"/>
      <c r="AH36" s="157">
        <v>179.29032258064518</v>
      </c>
      <c r="AI36" s="68">
        <f t="shared" si="0"/>
        <v>25.612903225806456</v>
      </c>
    </row>
    <row r="37" spans="1:35" x14ac:dyDescent="0.25">
      <c r="A37" s="61"/>
      <c r="B37" s="5" t="s">
        <v>171</v>
      </c>
      <c r="C37" s="46" t="s">
        <v>172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>
        <v>4.064516129032258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>
        <v>7</v>
      </c>
      <c r="AD37" s="3"/>
      <c r="AE37" s="3"/>
      <c r="AF37" s="3"/>
      <c r="AG37" s="158"/>
      <c r="AH37" s="157">
        <v>11.064516129032258</v>
      </c>
      <c r="AI37" s="68">
        <f t="shared" si="0"/>
        <v>1.5806451612903225</v>
      </c>
    </row>
    <row r="38" spans="1:35" x14ac:dyDescent="0.25">
      <c r="A38" s="61"/>
      <c r="B38" s="5" t="s">
        <v>173</v>
      </c>
      <c r="C38" s="46" t="s">
        <v>174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>
        <v>2.032258064516129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58"/>
      <c r="AH38" s="157">
        <v>2.032258064516129</v>
      </c>
      <c r="AI38" s="68">
        <f t="shared" si="0"/>
        <v>0.29032258064516131</v>
      </c>
    </row>
    <row r="39" spans="1:35" x14ac:dyDescent="0.25">
      <c r="A39" s="61"/>
      <c r="B39" s="5" t="s">
        <v>175</v>
      </c>
      <c r="C39" s="46" t="s">
        <v>176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41.548387096774192</v>
      </c>
      <c r="P39" s="3"/>
      <c r="Q39" s="3">
        <v>3.5</v>
      </c>
      <c r="R39" s="3"/>
      <c r="S39" s="3"/>
      <c r="T39" s="3"/>
      <c r="U39" s="3"/>
      <c r="V39" s="3"/>
      <c r="W39" s="3">
        <v>21</v>
      </c>
      <c r="X39" s="3"/>
      <c r="Y39" s="3"/>
      <c r="Z39" s="3"/>
      <c r="AA39" s="3"/>
      <c r="AB39" s="3"/>
      <c r="AC39" s="3"/>
      <c r="AD39" s="3"/>
      <c r="AE39" s="3"/>
      <c r="AF39" s="3"/>
      <c r="AG39" s="158"/>
      <c r="AH39" s="157">
        <v>66.048387096774192</v>
      </c>
      <c r="AI39" s="68">
        <f t="shared" si="0"/>
        <v>9.435483870967742</v>
      </c>
    </row>
    <row r="40" spans="1:35" x14ac:dyDescent="0.25">
      <c r="A40" s="61"/>
      <c r="B40" s="5" t="s">
        <v>177</v>
      </c>
      <c r="C40" s="46" t="s">
        <v>178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>
        <v>5.870967741935484</v>
      </c>
      <c r="R40" s="3">
        <v>2.032258064516129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>
        <v>19.870967741935484</v>
      </c>
      <c r="AD40" s="3"/>
      <c r="AE40" s="3"/>
      <c r="AF40" s="3"/>
      <c r="AG40" s="158"/>
      <c r="AH40" s="157">
        <v>27.774193548387096</v>
      </c>
      <c r="AI40" s="68">
        <f t="shared" si="0"/>
        <v>3.967741935483871</v>
      </c>
    </row>
    <row r="41" spans="1:35" x14ac:dyDescent="0.25">
      <c r="A41" s="61"/>
      <c r="B41" s="5" t="s">
        <v>179</v>
      </c>
      <c r="C41" s="46" t="s">
        <v>180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>
        <v>2.032258064516129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>
        <v>7.9032258064516139</v>
      </c>
      <c r="AD41" s="3"/>
      <c r="AE41" s="3"/>
      <c r="AF41" s="3"/>
      <c r="AG41" s="158"/>
      <c r="AH41" s="157">
        <v>9.9354838709677438</v>
      </c>
      <c r="AI41" s="68">
        <f t="shared" si="0"/>
        <v>1.4193548387096777</v>
      </c>
    </row>
    <row r="42" spans="1:35" x14ac:dyDescent="0.25">
      <c r="A42" s="61"/>
      <c r="B42" s="5" t="s">
        <v>181</v>
      </c>
      <c r="C42" s="46" t="s">
        <v>182</v>
      </c>
      <c r="D42" s="3"/>
      <c r="E42" s="3"/>
      <c r="F42" s="3"/>
      <c r="G42" s="3"/>
      <c r="H42" s="3"/>
      <c r="I42" s="3">
        <v>8.806451612903226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58"/>
      <c r="AH42" s="157">
        <v>8.806451612903226</v>
      </c>
      <c r="AI42" s="68">
        <f t="shared" si="0"/>
        <v>1.2580645161290323</v>
      </c>
    </row>
    <row r="43" spans="1:35" x14ac:dyDescent="0.25">
      <c r="A43" s="61"/>
      <c r="B43" s="5" t="s">
        <v>183</v>
      </c>
      <c r="C43" s="46" t="s">
        <v>184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>
        <v>2.032258064516129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58"/>
      <c r="AH43" s="157">
        <v>2.032258064516129</v>
      </c>
      <c r="AI43" s="68">
        <f t="shared" si="0"/>
        <v>0.29032258064516131</v>
      </c>
    </row>
    <row r="44" spans="1:35" x14ac:dyDescent="0.25">
      <c r="A44" s="61"/>
      <c r="B44" s="5" t="s">
        <v>185</v>
      </c>
      <c r="C44" s="46" t="s">
        <v>186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>
        <v>2.032258064516129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58"/>
      <c r="AH44" s="157">
        <v>2.032258064516129</v>
      </c>
      <c r="AI44" s="68">
        <f t="shared" si="0"/>
        <v>0.29032258064516131</v>
      </c>
    </row>
    <row r="45" spans="1:35" x14ac:dyDescent="0.25">
      <c r="A45" s="61"/>
      <c r="B45" s="5" t="s">
        <v>187</v>
      </c>
      <c r="C45" s="46" t="s">
        <v>188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>
        <v>2.032258064516129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158"/>
      <c r="AH45" s="157">
        <v>2.032258064516129</v>
      </c>
      <c r="AI45" s="68">
        <f t="shared" si="0"/>
        <v>0.29032258064516131</v>
      </c>
    </row>
    <row r="46" spans="1:35" x14ac:dyDescent="0.25">
      <c r="A46" s="61"/>
      <c r="B46" s="5" t="s">
        <v>189</v>
      </c>
      <c r="C46" s="46" t="s">
        <v>190</v>
      </c>
      <c r="D46" s="3"/>
      <c r="E46" s="3"/>
      <c r="F46" s="3"/>
      <c r="G46" s="3"/>
      <c r="H46" s="3"/>
      <c r="I46" s="3"/>
      <c r="J46" s="3"/>
      <c r="K46" s="3">
        <v>7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>
        <v>7</v>
      </c>
      <c r="X46" s="3"/>
      <c r="Y46" s="3"/>
      <c r="Z46" s="3"/>
      <c r="AA46" s="3"/>
      <c r="AB46" s="3"/>
      <c r="AC46" s="3"/>
      <c r="AD46" s="3"/>
      <c r="AE46" s="3"/>
      <c r="AF46" s="3"/>
      <c r="AG46" s="158"/>
      <c r="AH46" s="157">
        <v>14</v>
      </c>
      <c r="AI46" s="68">
        <f t="shared" si="0"/>
        <v>2</v>
      </c>
    </row>
    <row r="47" spans="1:35" x14ac:dyDescent="0.25">
      <c r="A47" s="61"/>
      <c r="B47" s="5" t="s">
        <v>191</v>
      </c>
      <c r="C47" s="46" t="s">
        <v>192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>
        <v>2.032258064516129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158"/>
      <c r="AH47" s="157">
        <v>2.032258064516129</v>
      </c>
      <c r="AI47" s="68">
        <f t="shared" si="0"/>
        <v>0.29032258064516131</v>
      </c>
    </row>
    <row r="48" spans="1:35" x14ac:dyDescent="0.25">
      <c r="A48" s="61"/>
      <c r="B48" s="5" t="s">
        <v>193</v>
      </c>
      <c r="C48" s="46" t="s">
        <v>194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>
        <v>2.032258064516129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158"/>
      <c r="AH48" s="157">
        <v>2.032258064516129</v>
      </c>
      <c r="AI48" s="68">
        <f t="shared" si="0"/>
        <v>0.29032258064516131</v>
      </c>
    </row>
    <row r="49" spans="1:35" x14ac:dyDescent="0.25">
      <c r="A49" s="61"/>
      <c r="B49" s="5" t="s">
        <v>195</v>
      </c>
      <c r="C49" s="46" t="s">
        <v>196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>
        <v>12.193548387096774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>
        <v>21.225806451612904</v>
      </c>
      <c r="AD49" s="3"/>
      <c r="AE49" s="3"/>
      <c r="AF49" s="3"/>
      <c r="AG49" s="158"/>
      <c r="AH49" s="157">
        <v>33.41935483870968</v>
      </c>
      <c r="AI49" s="68">
        <f t="shared" si="0"/>
        <v>4.774193548387097</v>
      </c>
    </row>
    <row r="50" spans="1:35" x14ac:dyDescent="0.25">
      <c r="A50" s="61"/>
      <c r="B50" s="5" t="s">
        <v>197</v>
      </c>
      <c r="C50" s="46" t="s">
        <v>198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>
        <v>2.032258064516129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158"/>
      <c r="AH50" s="157">
        <v>2.032258064516129</v>
      </c>
      <c r="AI50" s="68">
        <f t="shared" si="0"/>
        <v>0.29032258064516131</v>
      </c>
    </row>
    <row r="51" spans="1:35" x14ac:dyDescent="0.25">
      <c r="A51" s="61"/>
      <c r="B51" s="5" t="s">
        <v>199</v>
      </c>
      <c r="C51" s="46" t="s">
        <v>200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>
        <v>2.032258064516129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158"/>
      <c r="AH51" s="157">
        <v>2.032258064516129</v>
      </c>
      <c r="AI51" s="68">
        <f t="shared" si="0"/>
        <v>0.29032258064516131</v>
      </c>
    </row>
    <row r="52" spans="1:35" x14ac:dyDescent="0.25">
      <c r="A52" s="61"/>
      <c r="B52" s="5" t="s">
        <v>201</v>
      </c>
      <c r="C52" s="46" t="s">
        <v>202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>
        <v>2.032258064516129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158"/>
      <c r="AH52" s="157">
        <v>2.032258064516129</v>
      </c>
      <c r="AI52" s="68">
        <f t="shared" si="0"/>
        <v>0.29032258064516131</v>
      </c>
    </row>
    <row r="53" spans="1:35" x14ac:dyDescent="0.25">
      <c r="A53" s="61"/>
      <c r="B53" s="5" t="s">
        <v>203</v>
      </c>
      <c r="C53" s="46" t="s">
        <v>204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>
        <v>4.064516129032258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158"/>
      <c r="AH53" s="157">
        <v>4.064516129032258</v>
      </c>
      <c r="AI53" s="68">
        <f t="shared" si="0"/>
        <v>0.58064516129032262</v>
      </c>
    </row>
    <row r="54" spans="1:35" x14ac:dyDescent="0.25">
      <c r="A54" s="61"/>
      <c r="B54" s="5" t="s">
        <v>205</v>
      </c>
      <c r="C54" s="46" t="s">
        <v>206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>
        <v>2.032258064516129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158"/>
      <c r="AH54" s="157">
        <v>2.032258064516129</v>
      </c>
      <c r="AI54" s="68">
        <f t="shared" si="0"/>
        <v>0.29032258064516131</v>
      </c>
    </row>
    <row r="55" spans="1:35" x14ac:dyDescent="0.25">
      <c r="A55" s="61"/>
      <c r="B55" s="5" t="s">
        <v>207</v>
      </c>
      <c r="C55" s="46" t="s">
        <v>208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>
        <v>2.935483870967742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158"/>
      <c r="AH55" s="157">
        <v>2.935483870967742</v>
      </c>
      <c r="AI55" s="68">
        <f t="shared" si="0"/>
        <v>0.41935483870967744</v>
      </c>
    </row>
    <row r="56" spans="1:35" x14ac:dyDescent="0.25">
      <c r="A56" s="61"/>
      <c r="B56" s="5" t="s">
        <v>209</v>
      </c>
      <c r="C56" s="46" t="s">
        <v>210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>
        <v>21</v>
      </c>
      <c r="T56" s="3"/>
      <c r="U56" s="3"/>
      <c r="V56" s="3"/>
      <c r="W56" s="3"/>
      <c r="X56" s="3"/>
      <c r="Y56" s="3"/>
      <c r="Z56" s="3"/>
      <c r="AA56" s="3"/>
      <c r="AB56" s="3"/>
      <c r="AC56" s="3">
        <v>14</v>
      </c>
      <c r="AD56" s="3"/>
      <c r="AE56" s="3"/>
      <c r="AF56" s="3"/>
      <c r="AG56" s="158"/>
      <c r="AH56" s="157">
        <v>35</v>
      </c>
      <c r="AI56" s="68">
        <f t="shared" si="0"/>
        <v>5</v>
      </c>
    </row>
    <row r="57" spans="1:35" x14ac:dyDescent="0.25">
      <c r="A57" s="61"/>
      <c r="B57" s="5" t="s">
        <v>211</v>
      </c>
      <c r="C57" s="46" t="s">
        <v>212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>
        <v>37.596774193548384</v>
      </c>
      <c r="AD57" s="3"/>
      <c r="AE57" s="3"/>
      <c r="AF57" s="3"/>
      <c r="AG57" s="158"/>
      <c r="AH57" s="157">
        <v>37.596774193548384</v>
      </c>
      <c r="AI57" s="68">
        <f t="shared" si="0"/>
        <v>5.3709677419354831</v>
      </c>
    </row>
    <row r="58" spans="1:35" x14ac:dyDescent="0.25">
      <c r="A58" s="61"/>
      <c r="B58" s="5" t="s">
        <v>213</v>
      </c>
      <c r="C58" s="46" t="s">
        <v>214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>
        <v>4.290322580645161</v>
      </c>
      <c r="R58" s="3"/>
      <c r="S58" s="3"/>
      <c r="T58" s="3"/>
      <c r="U58" s="3"/>
      <c r="V58" s="3"/>
      <c r="W58" s="3">
        <v>21</v>
      </c>
      <c r="X58" s="3"/>
      <c r="Y58" s="3">
        <v>41.322580645161288</v>
      </c>
      <c r="Z58" s="3"/>
      <c r="AA58" s="3"/>
      <c r="AB58" s="3"/>
      <c r="AC58" s="3">
        <v>18.967741935483868</v>
      </c>
      <c r="AD58" s="3"/>
      <c r="AE58" s="3"/>
      <c r="AF58" s="3"/>
      <c r="AG58" s="158"/>
      <c r="AH58" s="157">
        <v>85.58064516129032</v>
      </c>
      <c r="AI58" s="68">
        <f t="shared" si="0"/>
        <v>12.225806451612902</v>
      </c>
    </row>
    <row r="59" spans="1:35" x14ac:dyDescent="0.25">
      <c r="A59" s="61"/>
      <c r="B59" s="5" t="s">
        <v>215</v>
      </c>
      <c r="C59" s="46" t="s">
        <v>216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>
        <v>2.032258064516129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58"/>
      <c r="AH59" s="157">
        <v>2.032258064516129</v>
      </c>
      <c r="AI59" s="68">
        <f t="shared" si="0"/>
        <v>0.29032258064516131</v>
      </c>
    </row>
    <row r="60" spans="1:35" x14ac:dyDescent="0.25">
      <c r="A60" s="61"/>
      <c r="B60" s="5" t="s">
        <v>217</v>
      </c>
      <c r="C60" s="46" t="s">
        <v>218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>
        <v>2.032258064516129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158"/>
      <c r="AH60" s="157">
        <v>2.032258064516129</v>
      </c>
      <c r="AI60" s="68">
        <f t="shared" si="0"/>
        <v>0.29032258064516131</v>
      </c>
    </row>
    <row r="61" spans="1:35" x14ac:dyDescent="0.25">
      <c r="A61" s="61"/>
      <c r="B61" s="5" t="s">
        <v>219</v>
      </c>
      <c r="C61" s="46" t="s">
        <v>220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>
        <v>2.032258064516129</v>
      </c>
      <c r="S61" s="3"/>
      <c r="T61" s="3"/>
      <c r="U61" s="3"/>
      <c r="V61" s="3"/>
      <c r="W61" s="3">
        <v>7</v>
      </c>
      <c r="X61" s="3"/>
      <c r="Y61" s="3"/>
      <c r="Z61" s="3"/>
      <c r="AA61" s="3"/>
      <c r="AB61" s="3"/>
      <c r="AC61" s="3">
        <v>20.096774193548388</v>
      </c>
      <c r="AD61" s="3"/>
      <c r="AE61" s="3"/>
      <c r="AF61" s="3"/>
      <c r="AG61" s="158"/>
      <c r="AH61" s="157">
        <v>29.129032258064516</v>
      </c>
      <c r="AI61" s="68">
        <f t="shared" si="0"/>
        <v>4.161290322580645</v>
      </c>
    </row>
    <row r="62" spans="1:35" x14ac:dyDescent="0.25">
      <c r="A62" s="61"/>
      <c r="B62" s="5" t="s">
        <v>221</v>
      </c>
      <c r="C62" s="46" t="s">
        <v>222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>
        <v>2.032258064516129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158"/>
      <c r="AH62" s="157">
        <v>2.032258064516129</v>
      </c>
      <c r="AI62" s="68">
        <f t="shared" si="0"/>
        <v>0.29032258064516131</v>
      </c>
    </row>
    <row r="63" spans="1:35" x14ac:dyDescent="0.25">
      <c r="A63" s="61"/>
      <c r="B63" s="5" t="s">
        <v>223</v>
      </c>
      <c r="C63" s="46" t="s">
        <v>224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v>7</v>
      </c>
      <c r="T63" s="3"/>
      <c r="U63" s="3"/>
      <c r="V63" s="3"/>
      <c r="W63" s="3"/>
      <c r="X63" s="3"/>
      <c r="Y63" s="3"/>
      <c r="Z63" s="3"/>
      <c r="AA63" s="3"/>
      <c r="AB63" s="3"/>
      <c r="AC63" s="3">
        <v>7</v>
      </c>
      <c r="AD63" s="3"/>
      <c r="AE63" s="3"/>
      <c r="AF63" s="3"/>
      <c r="AG63" s="158"/>
      <c r="AH63" s="157">
        <v>14</v>
      </c>
      <c r="AI63" s="68">
        <f t="shared" si="0"/>
        <v>2</v>
      </c>
    </row>
    <row r="64" spans="1:35" x14ac:dyDescent="0.25">
      <c r="A64" s="61"/>
      <c r="B64" s="5" t="s">
        <v>225</v>
      </c>
      <c r="C64" s="46" t="s">
        <v>226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>
        <v>2.032258064516129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58"/>
      <c r="AH64" s="157">
        <v>2.032258064516129</v>
      </c>
      <c r="AI64" s="68">
        <f t="shared" si="0"/>
        <v>0.29032258064516131</v>
      </c>
    </row>
    <row r="65" spans="1:35" x14ac:dyDescent="0.25">
      <c r="A65" s="61"/>
      <c r="B65" s="5" t="s">
        <v>227</v>
      </c>
      <c r="C65" s="46" t="s">
        <v>228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>
        <v>7</v>
      </c>
      <c r="X65" s="3"/>
      <c r="Y65" s="3"/>
      <c r="Z65" s="3"/>
      <c r="AA65" s="3"/>
      <c r="AB65" s="3"/>
      <c r="AC65" s="3">
        <v>31.5</v>
      </c>
      <c r="AD65" s="3"/>
      <c r="AE65" s="3"/>
      <c r="AF65" s="3"/>
      <c r="AG65" s="158"/>
      <c r="AH65" s="157">
        <v>38.5</v>
      </c>
      <c r="AI65" s="68">
        <f t="shared" si="0"/>
        <v>5.5</v>
      </c>
    </row>
    <row r="66" spans="1:35" x14ac:dyDescent="0.25">
      <c r="A66" s="61"/>
      <c r="B66" s="5" t="s">
        <v>229</v>
      </c>
      <c r="C66" s="46" t="s">
        <v>230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>
        <v>2.032258064516129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58"/>
      <c r="AH66" s="157">
        <v>2.032258064516129</v>
      </c>
      <c r="AI66" s="68">
        <f t="shared" si="0"/>
        <v>0.29032258064516131</v>
      </c>
    </row>
    <row r="67" spans="1:35" x14ac:dyDescent="0.25">
      <c r="A67" s="61"/>
      <c r="B67" s="5" t="s">
        <v>231</v>
      </c>
      <c r="C67" s="46" t="s">
        <v>232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>
        <v>7</v>
      </c>
      <c r="AD67" s="3"/>
      <c r="AE67" s="3"/>
      <c r="AF67" s="3"/>
      <c r="AG67" s="158"/>
      <c r="AH67" s="157">
        <v>7</v>
      </c>
      <c r="AI67" s="68">
        <f t="shared" si="0"/>
        <v>1</v>
      </c>
    </row>
    <row r="68" spans="1:35" x14ac:dyDescent="0.25">
      <c r="A68" s="61"/>
      <c r="B68" s="5" t="s">
        <v>233</v>
      </c>
      <c r="C68" s="46" t="s">
        <v>234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>
        <v>2.032258064516129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58"/>
      <c r="AH68" s="157">
        <v>2.032258064516129</v>
      </c>
      <c r="AI68" s="68">
        <f t="shared" si="0"/>
        <v>0.29032258064516131</v>
      </c>
    </row>
    <row r="69" spans="1:35" x14ac:dyDescent="0.25">
      <c r="A69" s="61"/>
      <c r="B69" s="5" t="s">
        <v>235</v>
      </c>
      <c r="C69" s="46" t="s">
        <v>236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>
        <v>2.032258064516129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58"/>
      <c r="AH69" s="157">
        <v>2.032258064516129</v>
      </c>
      <c r="AI69" s="68">
        <f t="shared" si="0"/>
        <v>0.29032258064516131</v>
      </c>
    </row>
    <row r="70" spans="1:35" x14ac:dyDescent="0.25">
      <c r="A70" s="61"/>
      <c r="B70" s="5" t="s">
        <v>237</v>
      </c>
      <c r="C70" s="46" t="s">
        <v>238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>
        <v>7</v>
      </c>
      <c r="AD70" s="3"/>
      <c r="AE70" s="3"/>
      <c r="AF70" s="3"/>
      <c r="AG70" s="158"/>
      <c r="AH70" s="157">
        <v>7</v>
      </c>
      <c r="AI70" s="68">
        <f t="shared" si="0"/>
        <v>1</v>
      </c>
    </row>
    <row r="71" spans="1:35" x14ac:dyDescent="0.25">
      <c r="A71" s="61"/>
      <c r="B71" s="5" t="s">
        <v>239</v>
      </c>
      <c r="C71" s="46" t="s">
        <v>240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>
        <v>7</v>
      </c>
      <c r="AD71" s="3"/>
      <c r="AE71" s="3"/>
      <c r="AF71" s="3"/>
      <c r="AG71" s="158"/>
      <c r="AH71" s="157">
        <v>7</v>
      </c>
      <c r="AI71" s="68">
        <f t="shared" ref="AI71:AI134" si="1">AH71/7</f>
        <v>1</v>
      </c>
    </row>
    <row r="72" spans="1:35" x14ac:dyDescent="0.25">
      <c r="A72" s="61"/>
      <c r="B72" s="5" t="s">
        <v>241</v>
      </c>
      <c r="C72" s="46" t="s">
        <v>242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>
        <v>43.354838709677416</v>
      </c>
      <c r="AD72" s="3"/>
      <c r="AE72" s="3"/>
      <c r="AF72" s="3"/>
      <c r="AG72" s="158"/>
      <c r="AH72" s="157">
        <v>43.354838709677416</v>
      </c>
      <c r="AI72" s="68">
        <f t="shared" si="1"/>
        <v>6.193548387096774</v>
      </c>
    </row>
    <row r="73" spans="1:35" x14ac:dyDescent="0.25">
      <c r="A73" s="61"/>
      <c r="B73" s="5" t="s">
        <v>243</v>
      </c>
      <c r="C73" s="46" t="s">
        <v>244</v>
      </c>
      <c r="D73" s="3"/>
      <c r="E73" s="3">
        <v>24.274193548387096</v>
      </c>
      <c r="F73" s="3"/>
      <c r="G73" s="3"/>
      <c r="H73" s="3"/>
      <c r="I73" s="3">
        <v>20.661290322580644</v>
      </c>
      <c r="J73" s="3"/>
      <c r="K73" s="3">
        <v>7</v>
      </c>
      <c r="L73" s="3"/>
      <c r="M73" s="3"/>
      <c r="N73" s="3"/>
      <c r="O73" s="3">
        <v>33.870967741935488</v>
      </c>
      <c r="P73" s="3"/>
      <c r="Q73" s="3">
        <v>7</v>
      </c>
      <c r="R73" s="3"/>
      <c r="S73" s="3"/>
      <c r="T73" s="3"/>
      <c r="U73" s="3"/>
      <c r="V73" s="3"/>
      <c r="W73" s="3">
        <v>28</v>
      </c>
      <c r="X73" s="3">
        <v>0.33870967741935482</v>
      </c>
      <c r="Y73" s="3">
        <v>28</v>
      </c>
      <c r="Z73" s="3"/>
      <c r="AA73" s="3"/>
      <c r="AB73" s="3"/>
      <c r="AC73" s="3">
        <v>48.548387096774192</v>
      </c>
      <c r="AD73" s="3"/>
      <c r="AE73" s="3"/>
      <c r="AF73" s="3"/>
      <c r="AG73" s="158"/>
      <c r="AH73" s="157">
        <v>197.69354838709677</v>
      </c>
      <c r="AI73" s="68">
        <f t="shared" si="1"/>
        <v>28.241935483870968</v>
      </c>
    </row>
    <row r="74" spans="1:35" x14ac:dyDescent="0.25">
      <c r="A74" s="61"/>
      <c r="B74" s="5" t="s">
        <v>245</v>
      </c>
      <c r="C74" s="46" t="s">
        <v>246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>
        <v>4.064516129032258</v>
      </c>
      <c r="X74" s="3"/>
      <c r="Y74" s="3"/>
      <c r="Z74" s="3"/>
      <c r="AA74" s="3"/>
      <c r="AB74" s="3"/>
      <c r="AC74" s="3">
        <v>7</v>
      </c>
      <c r="AD74" s="3"/>
      <c r="AE74" s="3"/>
      <c r="AF74" s="3"/>
      <c r="AG74" s="158"/>
      <c r="AH74" s="157">
        <v>11.064516129032258</v>
      </c>
      <c r="AI74" s="68">
        <f t="shared" si="1"/>
        <v>1.5806451612903225</v>
      </c>
    </row>
    <row r="75" spans="1:35" x14ac:dyDescent="0.25">
      <c r="A75" s="61"/>
      <c r="B75" s="5" t="s">
        <v>247</v>
      </c>
      <c r="C75" s="46" t="s">
        <v>248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>
        <v>7</v>
      </c>
      <c r="AD75" s="3"/>
      <c r="AE75" s="3"/>
      <c r="AF75" s="3"/>
      <c r="AG75" s="158"/>
      <c r="AH75" s="157">
        <v>7</v>
      </c>
      <c r="AI75" s="68">
        <f t="shared" si="1"/>
        <v>1</v>
      </c>
    </row>
    <row r="76" spans="1:35" x14ac:dyDescent="0.25">
      <c r="A76" s="61"/>
      <c r="B76" s="5" t="s">
        <v>249</v>
      </c>
      <c r="C76" s="46" t="s">
        <v>250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>
        <v>5.870967741935484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158"/>
      <c r="AH76" s="157">
        <v>5.870967741935484</v>
      </c>
      <c r="AI76" s="68">
        <f t="shared" si="1"/>
        <v>0.83870967741935487</v>
      </c>
    </row>
    <row r="77" spans="1:35" x14ac:dyDescent="0.25">
      <c r="A77" s="61"/>
      <c r="B77" s="5" t="s">
        <v>251</v>
      </c>
      <c r="C77" s="46" t="s">
        <v>252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>
        <v>3.161290322580645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158"/>
      <c r="AH77" s="157">
        <v>3.161290322580645</v>
      </c>
      <c r="AI77" s="68">
        <f t="shared" si="1"/>
        <v>0.45161290322580644</v>
      </c>
    </row>
    <row r="78" spans="1:35" x14ac:dyDescent="0.25">
      <c r="A78" s="61"/>
      <c r="B78" s="5" t="s">
        <v>253</v>
      </c>
      <c r="C78" s="46" t="s">
        <v>254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>
        <v>2.032258064516129</v>
      </c>
      <c r="S78" s="3"/>
      <c r="T78" s="3"/>
      <c r="U78" s="3"/>
      <c r="V78" s="3"/>
      <c r="W78" s="3">
        <v>9.258064516129032</v>
      </c>
      <c r="X78" s="3"/>
      <c r="Y78" s="3"/>
      <c r="Z78" s="3"/>
      <c r="AA78" s="3"/>
      <c r="AB78" s="3"/>
      <c r="AC78" s="3"/>
      <c r="AD78" s="3"/>
      <c r="AE78" s="3"/>
      <c r="AF78" s="3"/>
      <c r="AG78" s="158"/>
      <c r="AH78" s="157">
        <v>11.29032258064516</v>
      </c>
      <c r="AI78" s="68">
        <f t="shared" si="1"/>
        <v>1.6129032258064515</v>
      </c>
    </row>
    <row r="79" spans="1:35" x14ac:dyDescent="0.25">
      <c r="A79" s="61"/>
      <c r="B79" s="5" t="s">
        <v>255</v>
      </c>
      <c r="C79" s="46" t="s">
        <v>256</v>
      </c>
      <c r="D79" s="3"/>
      <c r="E79" s="3"/>
      <c r="F79" s="3"/>
      <c r="G79" s="3"/>
      <c r="H79" s="3">
        <v>12.193548387096774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158"/>
      <c r="AH79" s="157">
        <v>12.193548387096774</v>
      </c>
      <c r="AI79" s="68">
        <f t="shared" si="1"/>
        <v>1.7419354838709677</v>
      </c>
    </row>
    <row r="80" spans="1:35" x14ac:dyDescent="0.25">
      <c r="A80" s="61"/>
      <c r="B80" s="5" t="s">
        <v>257</v>
      </c>
      <c r="C80" s="46" t="s">
        <v>258</v>
      </c>
      <c r="D80" s="3"/>
      <c r="E80" s="3">
        <v>20.887096774193548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>
        <v>7</v>
      </c>
      <c r="X80" s="3"/>
      <c r="Y80" s="3"/>
      <c r="Z80" s="3"/>
      <c r="AA80" s="3"/>
      <c r="AB80" s="3"/>
      <c r="AC80" s="3"/>
      <c r="AD80" s="3"/>
      <c r="AE80" s="3"/>
      <c r="AF80" s="3"/>
      <c r="AG80" s="158"/>
      <c r="AH80" s="157">
        <v>27.887096774193548</v>
      </c>
      <c r="AI80" s="68">
        <f t="shared" si="1"/>
        <v>3.9838709677419355</v>
      </c>
    </row>
    <row r="81" spans="1:35" x14ac:dyDescent="0.25">
      <c r="A81" s="61"/>
      <c r="B81" s="5" t="s">
        <v>259</v>
      </c>
      <c r="C81" s="46" t="s">
        <v>260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>
        <v>7</v>
      </c>
      <c r="AD81" s="3"/>
      <c r="AE81" s="3"/>
      <c r="AF81" s="3"/>
      <c r="AG81" s="158"/>
      <c r="AH81" s="157">
        <v>7</v>
      </c>
      <c r="AI81" s="68">
        <f t="shared" si="1"/>
        <v>1</v>
      </c>
    </row>
    <row r="82" spans="1:35" x14ac:dyDescent="0.25">
      <c r="A82" s="61"/>
      <c r="B82" s="5" t="s">
        <v>261</v>
      </c>
      <c r="C82" s="46" t="s">
        <v>262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>
        <v>0.90322580645161288</v>
      </c>
      <c r="R82" s="3"/>
      <c r="S82" s="3"/>
      <c r="T82" s="3"/>
      <c r="U82" s="3"/>
      <c r="V82" s="3"/>
      <c r="W82" s="3">
        <v>7</v>
      </c>
      <c r="X82" s="3"/>
      <c r="Y82" s="3"/>
      <c r="Z82" s="3"/>
      <c r="AA82" s="3"/>
      <c r="AB82" s="3"/>
      <c r="AC82" s="3">
        <v>19.870967741935484</v>
      </c>
      <c r="AD82" s="3"/>
      <c r="AE82" s="3"/>
      <c r="AF82" s="3"/>
      <c r="AG82" s="158"/>
      <c r="AH82" s="157">
        <v>27.774193548387096</v>
      </c>
      <c r="AI82" s="68">
        <f t="shared" si="1"/>
        <v>3.967741935483871</v>
      </c>
    </row>
    <row r="83" spans="1:35" x14ac:dyDescent="0.25">
      <c r="A83" s="61"/>
      <c r="B83" s="5" t="s">
        <v>263</v>
      </c>
      <c r="C83" s="46" t="s">
        <v>264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>
        <v>45.838709677419359</v>
      </c>
      <c r="P83" s="3"/>
      <c r="Q83" s="3"/>
      <c r="R83" s="3"/>
      <c r="S83" s="3"/>
      <c r="T83" s="3"/>
      <c r="U83" s="3"/>
      <c r="V83" s="3"/>
      <c r="W83" s="3">
        <v>5.870967741935484</v>
      </c>
      <c r="X83" s="3">
        <v>20.661290322580644</v>
      </c>
      <c r="Y83" s="3"/>
      <c r="Z83" s="3"/>
      <c r="AA83" s="3"/>
      <c r="AB83" s="3"/>
      <c r="AC83" s="3">
        <v>4.967741935483871</v>
      </c>
      <c r="AD83" s="3"/>
      <c r="AE83" s="3"/>
      <c r="AF83" s="3"/>
      <c r="AG83" s="158"/>
      <c r="AH83" s="157">
        <v>77.338709677419359</v>
      </c>
      <c r="AI83" s="68">
        <f t="shared" si="1"/>
        <v>11.048387096774194</v>
      </c>
    </row>
    <row r="84" spans="1:35" x14ac:dyDescent="0.25">
      <c r="A84" s="61"/>
      <c r="B84" s="5" t="s">
        <v>265</v>
      </c>
      <c r="C84" s="46" t="s">
        <v>266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>
        <v>2.032258064516129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158"/>
      <c r="AH84" s="157">
        <v>2.032258064516129</v>
      </c>
      <c r="AI84" s="68">
        <f t="shared" si="1"/>
        <v>0.29032258064516131</v>
      </c>
    </row>
    <row r="85" spans="1:35" x14ac:dyDescent="0.25">
      <c r="A85" s="61"/>
      <c r="B85" s="5" t="s">
        <v>267</v>
      </c>
      <c r="C85" s="46" t="s">
        <v>268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>
        <v>2.032258064516129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158"/>
      <c r="AH85" s="157">
        <v>2.032258064516129</v>
      </c>
      <c r="AI85" s="68">
        <f t="shared" si="1"/>
        <v>0.29032258064516131</v>
      </c>
    </row>
    <row r="86" spans="1:35" x14ac:dyDescent="0.25">
      <c r="A86" s="61"/>
      <c r="B86" s="5" t="s">
        <v>269</v>
      </c>
      <c r="C86" s="46" t="s">
        <v>270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>
        <v>2.032258064516129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158"/>
      <c r="AH86" s="157">
        <v>2.032258064516129</v>
      </c>
      <c r="AI86" s="68">
        <f t="shared" si="1"/>
        <v>0.29032258064516131</v>
      </c>
    </row>
    <row r="87" spans="1:35" x14ac:dyDescent="0.25">
      <c r="A87" s="61"/>
      <c r="B87" s="5" t="s">
        <v>271</v>
      </c>
      <c r="C87" s="46" t="s">
        <v>272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>
        <v>2.032258064516129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158"/>
      <c r="AH87" s="157">
        <v>2.032258064516129</v>
      </c>
      <c r="AI87" s="68">
        <f t="shared" si="1"/>
        <v>0.29032258064516131</v>
      </c>
    </row>
    <row r="88" spans="1:35" x14ac:dyDescent="0.25">
      <c r="A88" s="61"/>
      <c r="B88" s="5" t="s">
        <v>273</v>
      </c>
      <c r="C88" s="46" t="s">
        <v>274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>
        <v>7</v>
      </c>
      <c r="X88" s="3"/>
      <c r="Y88" s="3"/>
      <c r="Z88" s="3"/>
      <c r="AA88" s="3"/>
      <c r="AB88" s="3"/>
      <c r="AC88" s="3">
        <v>26.983870967741936</v>
      </c>
      <c r="AD88" s="3"/>
      <c r="AE88" s="3"/>
      <c r="AF88" s="3"/>
      <c r="AG88" s="158"/>
      <c r="AH88" s="157">
        <v>33.983870967741936</v>
      </c>
      <c r="AI88" s="68">
        <f t="shared" si="1"/>
        <v>4.854838709677419</v>
      </c>
    </row>
    <row r="89" spans="1:35" x14ac:dyDescent="0.25">
      <c r="A89" s="61"/>
      <c r="B89" s="5" t="s">
        <v>275</v>
      </c>
      <c r="C89" s="46" t="s">
        <v>276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>
        <v>6.887096774193548</v>
      </c>
      <c r="X89" s="3"/>
      <c r="Y89" s="3"/>
      <c r="Z89" s="3"/>
      <c r="AA89" s="3"/>
      <c r="AB89" s="3"/>
      <c r="AC89" s="3">
        <v>13.096774193548386</v>
      </c>
      <c r="AD89" s="3"/>
      <c r="AE89" s="3"/>
      <c r="AF89" s="3"/>
      <c r="AG89" s="158"/>
      <c r="AH89" s="157">
        <v>19.983870967741936</v>
      </c>
      <c r="AI89" s="68">
        <f t="shared" si="1"/>
        <v>2.8548387096774195</v>
      </c>
    </row>
    <row r="90" spans="1:35" x14ac:dyDescent="0.25">
      <c r="A90" s="61"/>
      <c r="B90" s="5" t="s">
        <v>277</v>
      </c>
      <c r="C90" s="46" t="s">
        <v>278</v>
      </c>
      <c r="D90" s="3"/>
      <c r="E90" s="3"/>
      <c r="F90" s="3"/>
      <c r="G90" s="3"/>
      <c r="H90" s="3"/>
      <c r="I90" s="3"/>
      <c r="J90" s="3"/>
      <c r="K90" s="3">
        <v>35</v>
      </c>
      <c r="L90" s="3"/>
      <c r="M90" s="3"/>
      <c r="N90" s="3"/>
      <c r="O90" s="3">
        <v>32.064516129032263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158"/>
      <c r="AH90" s="157">
        <v>67.064516129032256</v>
      </c>
      <c r="AI90" s="68">
        <f t="shared" si="1"/>
        <v>9.5806451612903221</v>
      </c>
    </row>
    <row r="91" spans="1:35" x14ac:dyDescent="0.25">
      <c r="A91" s="61"/>
      <c r="B91" s="5" t="s">
        <v>279</v>
      </c>
      <c r="C91" s="46" t="s">
        <v>280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>
        <v>12.419354838709678</v>
      </c>
      <c r="X91" s="3"/>
      <c r="Y91" s="3">
        <v>48.661290322580641</v>
      </c>
      <c r="Z91" s="3"/>
      <c r="AA91" s="3"/>
      <c r="AB91" s="3"/>
      <c r="AC91" s="3"/>
      <c r="AD91" s="3"/>
      <c r="AE91" s="3"/>
      <c r="AF91" s="3"/>
      <c r="AG91" s="158"/>
      <c r="AH91" s="157">
        <v>61.08064516129032</v>
      </c>
      <c r="AI91" s="68">
        <f t="shared" si="1"/>
        <v>8.7258064516129021</v>
      </c>
    </row>
    <row r="92" spans="1:35" x14ac:dyDescent="0.25">
      <c r="A92" s="61"/>
      <c r="B92" s="5" t="s">
        <v>281</v>
      </c>
      <c r="C92" s="46" t="s">
        <v>282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>
        <v>2.032258064516129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158"/>
      <c r="AH92" s="157">
        <v>2.032258064516129</v>
      </c>
      <c r="AI92" s="68">
        <f t="shared" si="1"/>
        <v>0.29032258064516131</v>
      </c>
    </row>
    <row r="93" spans="1:35" x14ac:dyDescent="0.25">
      <c r="A93" s="61"/>
      <c r="B93" s="5" t="s">
        <v>283</v>
      </c>
      <c r="C93" s="46" t="s">
        <v>284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>
        <v>21</v>
      </c>
      <c r="X93" s="3"/>
      <c r="Y93" s="3"/>
      <c r="Z93" s="3"/>
      <c r="AA93" s="3"/>
      <c r="AB93" s="3"/>
      <c r="AC93" s="3">
        <v>65.370967741935473</v>
      </c>
      <c r="AD93" s="3"/>
      <c r="AE93" s="3"/>
      <c r="AF93" s="3"/>
      <c r="AG93" s="158"/>
      <c r="AH93" s="157">
        <v>86.370967741935473</v>
      </c>
      <c r="AI93" s="68">
        <f t="shared" si="1"/>
        <v>12.338709677419354</v>
      </c>
    </row>
    <row r="94" spans="1:35" x14ac:dyDescent="0.25">
      <c r="A94" s="61"/>
      <c r="B94" s="5" t="s">
        <v>285</v>
      </c>
      <c r="C94" s="46" t="s">
        <v>286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>
        <v>2.935483870967742</v>
      </c>
      <c r="R94" s="3">
        <v>2.032258064516129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>
        <v>14</v>
      </c>
      <c r="AD94" s="3"/>
      <c r="AE94" s="3"/>
      <c r="AF94" s="3"/>
      <c r="AG94" s="158"/>
      <c r="AH94" s="157">
        <v>18.967741935483872</v>
      </c>
      <c r="AI94" s="68">
        <f t="shared" si="1"/>
        <v>2.709677419354839</v>
      </c>
    </row>
    <row r="95" spans="1:35" x14ac:dyDescent="0.25">
      <c r="A95" s="61"/>
      <c r="B95" s="5" t="s">
        <v>287</v>
      </c>
      <c r="C95" s="46" t="s">
        <v>288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>
        <v>2.935483870967742</v>
      </c>
      <c r="R95" s="3">
        <v>2.032258064516129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>
        <v>19.870967741935484</v>
      </c>
      <c r="AD95" s="3"/>
      <c r="AE95" s="3"/>
      <c r="AF95" s="3"/>
      <c r="AG95" s="158"/>
      <c r="AH95" s="157">
        <v>24.838709677419356</v>
      </c>
      <c r="AI95" s="68">
        <f t="shared" si="1"/>
        <v>3.5483870967741935</v>
      </c>
    </row>
    <row r="96" spans="1:35" x14ac:dyDescent="0.25">
      <c r="A96" s="61"/>
      <c r="B96" s="5" t="s">
        <v>289</v>
      </c>
      <c r="C96" s="46" t="s">
        <v>290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>
        <v>20.096774193548388</v>
      </c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>
        <v>33.645161290322584</v>
      </c>
      <c r="AD96" s="3"/>
      <c r="AE96" s="3"/>
      <c r="AF96" s="3"/>
      <c r="AG96" s="158"/>
      <c r="AH96" s="157">
        <v>53.741935483870975</v>
      </c>
      <c r="AI96" s="68">
        <f t="shared" si="1"/>
        <v>7.6774193548387109</v>
      </c>
    </row>
    <row r="97" spans="1:35" x14ac:dyDescent="0.25">
      <c r="A97" s="61"/>
      <c r="B97" s="5" t="s">
        <v>291</v>
      </c>
      <c r="C97" s="46" t="s">
        <v>292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>
        <v>4.064516129032258</v>
      </c>
      <c r="R97" s="3"/>
      <c r="S97" s="3"/>
      <c r="T97" s="3"/>
      <c r="U97" s="3"/>
      <c r="V97" s="3"/>
      <c r="W97" s="3">
        <v>14</v>
      </c>
      <c r="X97" s="3"/>
      <c r="Y97" s="3"/>
      <c r="Z97" s="3"/>
      <c r="AA97" s="3"/>
      <c r="AB97" s="3"/>
      <c r="AC97" s="3">
        <v>47.870967741935488</v>
      </c>
      <c r="AD97" s="3"/>
      <c r="AE97" s="3"/>
      <c r="AF97" s="3"/>
      <c r="AG97" s="158"/>
      <c r="AH97" s="157">
        <v>65.935483870967744</v>
      </c>
      <c r="AI97" s="68">
        <f t="shared" si="1"/>
        <v>9.4193548387096779</v>
      </c>
    </row>
    <row r="98" spans="1:35" x14ac:dyDescent="0.25">
      <c r="A98" s="61"/>
      <c r="B98" s="5" t="s">
        <v>293</v>
      </c>
      <c r="C98" s="46" t="s">
        <v>294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>
        <v>7.112903225806452</v>
      </c>
      <c r="R98" s="3"/>
      <c r="S98" s="3"/>
      <c r="T98" s="3"/>
      <c r="U98" s="3"/>
      <c r="V98" s="3"/>
      <c r="W98" s="3">
        <v>7</v>
      </c>
      <c r="X98" s="3"/>
      <c r="Y98" s="3"/>
      <c r="Z98" s="3"/>
      <c r="AA98" s="3"/>
      <c r="AB98" s="3"/>
      <c r="AC98" s="3">
        <v>7.9032258064516139</v>
      </c>
      <c r="AD98" s="3"/>
      <c r="AE98" s="3"/>
      <c r="AF98" s="3"/>
      <c r="AG98" s="158"/>
      <c r="AH98" s="157">
        <v>22.016129032258064</v>
      </c>
      <c r="AI98" s="68">
        <f t="shared" si="1"/>
        <v>3.1451612903225805</v>
      </c>
    </row>
    <row r="99" spans="1:35" x14ac:dyDescent="0.25">
      <c r="A99" s="61"/>
      <c r="B99" s="5" t="s">
        <v>449</v>
      </c>
      <c r="C99" s="46" t="s">
        <v>450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>
        <v>0.11290322580645161</v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158"/>
      <c r="AH99" s="157">
        <v>0.11290322580645161</v>
      </c>
      <c r="AI99" s="68">
        <f t="shared" si="1"/>
        <v>1.6129032258064516E-2</v>
      </c>
    </row>
    <row r="100" spans="1:35" x14ac:dyDescent="0.25">
      <c r="A100" s="61"/>
      <c r="B100" s="5" t="s">
        <v>295</v>
      </c>
      <c r="C100" s="46" t="s">
        <v>296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>
        <v>17.161290322580644</v>
      </c>
      <c r="AD100" s="3"/>
      <c r="AE100" s="3"/>
      <c r="AF100" s="3"/>
      <c r="AG100" s="158"/>
      <c r="AH100" s="157">
        <v>17.161290322580644</v>
      </c>
      <c r="AI100" s="68">
        <f t="shared" si="1"/>
        <v>2.4516129032258065</v>
      </c>
    </row>
    <row r="101" spans="1:35" x14ac:dyDescent="0.25">
      <c r="A101" s="61"/>
      <c r="B101" s="5" t="s">
        <v>297</v>
      </c>
      <c r="C101" s="46" t="s">
        <v>298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>
        <v>2.032258064516129</v>
      </c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158"/>
      <c r="AH101" s="157">
        <v>2.032258064516129</v>
      </c>
      <c r="AI101" s="68">
        <f t="shared" si="1"/>
        <v>0.29032258064516131</v>
      </c>
    </row>
    <row r="102" spans="1:35" x14ac:dyDescent="0.25">
      <c r="A102" s="61"/>
      <c r="B102" s="5" t="s">
        <v>299</v>
      </c>
      <c r="C102" s="46" t="s">
        <v>300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>
        <v>2.258064516129032</v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58"/>
      <c r="AH102" s="157">
        <v>2.258064516129032</v>
      </c>
      <c r="AI102" s="68">
        <f t="shared" si="1"/>
        <v>0.32258064516129031</v>
      </c>
    </row>
    <row r="103" spans="1:35" x14ac:dyDescent="0.25">
      <c r="A103" s="61"/>
      <c r="B103" s="5" t="s">
        <v>301</v>
      </c>
      <c r="C103" s="46" t="s">
        <v>302</v>
      </c>
      <c r="D103" s="3"/>
      <c r="E103" s="3">
        <v>19.983870967741936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>
        <v>3.6129032258064515</v>
      </c>
      <c r="R103" s="3"/>
      <c r="S103" s="3"/>
      <c r="T103" s="3"/>
      <c r="U103" s="3"/>
      <c r="V103" s="3"/>
      <c r="W103" s="3">
        <v>7</v>
      </c>
      <c r="X103" s="3"/>
      <c r="Y103" s="3"/>
      <c r="Z103" s="3"/>
      <c r="AA103" s="3"/>
      <c r="AB103" s="3"/>
      <c r="AC103" s="3"/>
      <c r="AD103" s="3"/>
      <c r="AE103" s="3"/>
      <c r="AF103" s="3"/>
      <c r="AG103" s="158"/>
      <c r="AH103" s="157">
        <v>30.596774193548388</v>
      </c>
      <c r="AI103" s="68">
        <f t="shared" si="1"/>
        <v>4.370967741935484</v>
      </c>
    </row>
    <row r="104" spans="1:35" x14ac:dyDescent="0.25">
      <c r="A104" s="61"/>
      <c r="B104" s="5" t="s">
        <v>303</v>
      </c>
      <c r="C104" s="46" t="s">
        <v>305</v>
      </c>
      <c r="D104" s="3"/>
      <c r="E104" s="3">
        <v>39.290322580645167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>
        <v>27.887096774193548</v>
      </c>
      <c r="R104" s="3"/>
      <c r="S104" s="3"/>
      <c r="T104" s="3"/>
      <c r="U104" s="3"/>
      <c r="V104" s="3"/>
      <c r="W104" s="3">
        <v>7</v>
      </c>
      <c r="X104" s="3"/>
      <c r="Y104" s="3"/>
      <c r="Z104" s="3"/>
      <c r="AA104" s="3"/>
      <c r="AB104" s="3"/>
      <c r="AC104" s="3">
        <v>69.209677419354833</v>
      </c>
      <c r="AD104" s="3"/>
      <c r="AE104" s="3"/>
      <c r="AF104" s="3"/>
      <c r="AG104" s="158"/>
      <c r="AH104" s="157">
        <v>143.38709677419354</v>
      </c>
      <c r="AI104" s="68">
        <f t="shared" si="1"/>
        <v>20.483870967741932</v>
      </c>
    </row>
    <row r="105" spans="1:35" x14ac:dyDescent="0.25">
      <c r="A105" s="61"/>
      <c r="B105" s="5" t="s">
        <v>306</v>
      </c>
      <c r="C105" s="46" t="s">
        <v>307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>
        <v>6.5483870967741931</v>
      </c>
      <c r="X105" s="3"/>
      <c r="Y105" s="3"/>
      <c r="Z105" s="3"/>
      <c r="AA105" s="3"/>
      <c r="AB105" s="3"/>
      <c r="AC105" s="3">
        <v>7.9032258064516139</v>
      </c>
      <c r="AD105" s="3"/>
      <c r="AE105" s="3"/>
      <c r="AF105" s="3"/>
      <c r="AG105" s="158"/>
      <c r="AH105" s="157">
        <v>14.451612903225808</v>
      </c>
      <c r="AI105" s="68">
        <f t="shared" si="1"/>
        <v>2.0645161290322585</v>
      </c>
    </row>
    <row r="106" spans="1:35" x14ac:dyDescent="0.25">
      <c r="A106" s="61"/>
      <c r="B106" s="5" t="s">
        <v>308</v>
      </c>
      <c r="C106" s="46" t="s">
        <v>309</v>
      </c>
      <c r="D106" s="3"/>
      <c r="E106" s="3"/>
      <c r="F106" s="3"/>
      <c r="G106" s="3"/>
      <c r="H106" s="3"/>
      <c r="I106" s="3">
        <v>25.403225806451612</v>
      </c>
      <c r="J106" s="3"/>
      <c r="K106" s="3"/>
      <c r="L106" s="3"/>
      <c r="M106" s="3"/>
      <c r="N106" s="3"/>
      <c r="O106" s="3"/>
      <c r="P106" s="3"/>
      <c r="Q106" s="3">
        <v>3.8387096774193545</v>
      </c>
      <c r="R106" s="3"/>
      <c r="S106" s="3"/>
      <c r="T106" s="3"/>
      <c r="U106" s="3"/>
      <c r="V106" s="3"/>
      <c r="W106" s="3">
        <v>21</v>
      </c>
      <c r="X106" s="3"/>
      <c r="Y106" s="3"/>
      <c r="Z106" s="3"/>
      <c r="AA106" s="3"/>
      <c r="AB106" s="3"/>
      <c r="AC106" s="3">
        <v>24.161290322580644</v>
      </c>
      <c r="AD106" s="3"/>
      <c r="AE106" s="3"/>
      <c r="AF106" s="3"/>
      <c r="AG106" s="158"/>
      <c r="AH106" s="157">
        <v>74.403225806451616</v>
      </c>
      <c r="AI106" s="68">
        <f t="shared" si="1"/>
        <v>10.629032258064516</v>
      </c>
    </row>
    <row r="107" spans="1:35" x14ac:dyDescent="0.25">
      <c r="A107" s="61"/>
      <c r="B107" s="5" t="s">
        <v>310</v>
      </c>
      <c r="C107" s="46" t="s">
        <v>311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>
        <v>2.032258064516129</v>
      </c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158"/>
      <c r="AH107" s="157">
        <v>2.032258064516129</v>
      </c>
      <c r="AI107" s="68">
        <f t="shared" si="1"/>
        <v>0.29032258064516131</v>
      </c>
    </row>
    <row r="108" spans="1:35" x14ac:dyDescent="0.25">
      <c r="A108" s="61"/>
      <c r="B108" s="5" t="s">
        <v>312</v>
      </c>
      <c r="C108" s="46" t="s">
        <v>313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>
        <v>6.209677419354839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158"/>
      <c r="AH108" s="157">
        <v>6.209677419354839</v>
      </c>
      <c r="AI108" s="68">
        <f t="shared" si="1"/>
        <v>0.88709677419354838</v>
      </c>
    </row>
    <row r="109" spans="1:35" x14ac:dyDescent="0.25">
      <c r="A109" s="61"/>
      <c r="B109" s="5" t="s">
        <v>314</v>
      </c>
      <c r="C109" s="46" t="s">
        <v>315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>
        <v>2.032258064516129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158"/>
      <c r="AH109" s="157">
        <v>2.032258064516129</v>
      </c>
      <c r="AI109" s="68">
        <f t="shared" si="1"/>
        <v>0.29032258064516131</v>
      </c>
    </row>
    <row r="110" spans="1:35" x14ac:dyDescent="0.25">
      <c r="A110" s="61"/>
      <c r="B110" s="5" t="s">
        <v>316</v>
      </c>
      <c r="C110" s="46" t="s">
        <v>317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>
        <v>2.032258064516129</v>
      </c>
      <c r="AF110" s="3"/>
      <c r="AG110" s="158"/>
      <c r="AH110" s="157">
        <v>2.032258064516129</v>
      </c>
      <c r="AI110" s="68">
        <f t="shared" si="1"/>
        <v>0.29032258064516131</v>
      </c>
    </row>
    <row r="111" spans="1:35" x14ac:dyDescent="0.25">
      <c r="A111" s="61"/>
      <c r="B111" s="5" t="s">
        <v>318</v>
      </c>
      <c r="C111" s="46" t="s">
        <v>319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>
        <v>21.903225806451612</v>
      </c>
      <c r="X111" s="3"/>
      <c r="Y111" s="3"/>
      <c r="Z111" s="3"/>
      <c r="AA111" s="3"/>
      <c r="AB111" s="3"/>
      <c r="AC111" s="3">
        <v>63.564516129032256</v>
      </c>
      <c r="AD111" s="3"/>
      <c r="AE111" s="3"/>
      <c r="AF111" s="3"/>
      <c r="AG111" s="158"/>
      <c r="AH111" s="157">
        <v>85.467741935483872</v>
      </c>
      <c r="AI111" s="68">
        <f t="shared" si="1"/>
        <v>12.209677419354838</v>
      </c>
    </row>
    <row r="112" spans="1:35" x14ac:dyDescent="0.25">
      <c r="A112" s="61"/>
      <c r="B112" s="5" t="s">
        <v>320</v>
      </c>
      <c r="C112" s="46" t="s">
        <v>321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>
        <v>2.935483870967742</v>
      </c>
      <c r="W112" s="3">
        <v>3.0483870967741935</v>
      </c>
      <c r="X112" s="3"/>
      <c r="Y112" s="3"/>
      <c r="Z112" s="3"/>
      <c r="AA112" s="3"/>
      <c r="AB112" s="3"/>
      <c r="AC112" s="3"/>
      <c r="AD112" s="3"/>
      <c r="AE112" s="3"/>
      <c r="AF112" s="3"/>
      <c r="AG112" s="158"/>
      <c r="AH112" s="157">
        <v>5.9838709677419359</v>
      </c>
      <c r="AI112" s="68">
        <f t="shared" si="1"/>
        <v>0.85483870967741937</v>
      </c>
    </row>
    <row r="113" spans="1:35" x14ac:dyDescent="0.25">
      <c r="A113" s="61"/>
      <c r="B113" s="5" t="s">
        <v>322</v>
      </c>
      <c r="C113" s="46" t="s">
        <v>323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>
        <v>2.032258064516129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158"/>
      <c r="AH113" s="157">
        <v>2.032258064516129</v>
      </c>
      <c r="AI113" s="68">
        <f t="shared" si="1"/>
        <v>0.29032258064516131</v>
      </c>
    </row>
    <row r="114" spans="1:35" x14ac:dyDescent="0.25">
      <c r="A114" s="61"/>
      <c r="B114" s="5" t="s">
        <v>324</v>
      </c>
      <c r="C114" s="46" t="s">
        <v>325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>
        <v>7</v>
      </c>
      <c r="P114" s="3"/>
      <c r="Q114" s="3">
        <v>1.3548387096774193</v>
      </c>
      <c r="R114" s="3"/>
      <c r="S114" s="3"/>
      <c r="T114" s="3"/>
      <c r="U114" s="3"/>
      <c r="V114" s="3"/>
      <c r="W114" s="3">
        <v>28</v>
      </c>
      <c r="X114" s="3"/>
      <c r="Y114" s="3"/>
      <c r="Z114" s="3"/>
      <c r="AA114" s="3"/>
      <c r="AB114" s="3"/>
      <c r="AC114" s="3">
        <v>68.645161290322577</v>
      </c>
      <c r="AD114" s="3"/>
      <c r="AE114" s="3"/>
      <c r="AF114" s="3"/>
      <c r="AG114" s="158"/>
      <c r="AH114" s="157">
        <v>105</v>
      </c>
      <c r="AI114" s="68">
        <f t="shared" si="1"/>
        <v>15</v>
      </c>
    </row>
    <row r="115" spans="1:35" x14ac:dyDescent="0.25">
      <c r="A115" s="61"/>
      <c r="B115" s="5" t="s">
        <v>326</v>
      </c>
      <c r="C115" s="46" t="s">
        <v>327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>
        <v>33.870967741935488</v>
      </c>
      <c r="P115" s="3"/>
      <c r="Q115" s="3">
        <v>7.9032258064516139</v>
      </c>
      <c r="R115" s="3"/>
      <c r="S115" s="3"/>
      <c r="T115" s="3"/>
      <c r="U115" s="3"/>
      <c r="V115" s="3"/>
      <c r="W115" s="3">
        <v>7</v>
      </c>
      <c r="X115" s="3"/>
      <c r="Y115" s="3"/>
      <c r="Z115" s="3"/>
      <c r="AA115" s="3"/>
      <c r="AB115" s="3"/>
      <c r="AC115" s="3">
        <v>30.032258064516128</v>
      </c>
      <c r="AD115" s="3"/>
      <c r="AE115" s="3"/>
      <c r="AF115" s="3"/>
      <c r="AG115" s="158"/>
      <c r="AH115" s="157">
        <v>78.806451612903231</v>
      </c>
      <c r="AI115" s="68">
        <f t="shared" si="1"/>
        <v>11.258064516129034</v>
      </c>
    </row>
    <row r="116" spans="1:35" x14ac:dyDescent="0.25">
      <c r="A116" s="61"/>
      <c r="B116" s="5" t="s">
        <v>328</v>
      </c>
      <c r="C116" s="46" t="s">
        <v>329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>
        <v>4.064516129032258</v>
      </c>
      <c r="R116" s="3">
        <v>0.22580645161290322</v>
      </c>
      <c r="S116" s="3"/>
      <c r="T116" s="3"/>
      <c r="U116" s="3"/>
      <c r="V116" s="3"/>
      <c r="W116" s="3">
        <v>13.887096774193548</v>
      </c>
      <c r="X116" s="3"/>
      <c r="Y116" s="3"/>
      <c r="Z116" s="3"/>
      <c r="AA116" s="3"/>
      <c r="AB116" s="3"/>
      <c r="AC116" s="3">
        <v>27.661290322580644</v>
      </c>
      <c r="AD116" s="3"/>
      <c r="AE116" s="3"/>
      <c r="AF116" s="3"/>
      <c r="AG116" s="158"/>
      <c r="AH116" s="157">
        <v>45.838709677419352</v>
      </c>
      <c r="AI116" s="68">
        <f t="shared" si="1"/>
        <v>6.5483870967741931</v>
      </c>
    </row>
    <row r="117" spans="1:35" x14ac:dyDescent="0.25">
      <c r="A117" s="61"/>
      <c r="B117" s="5" t="s">
        <v>332</v>
      </c>
      <c r="C117" s="46" t="s">
        <v>333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>
        <v>11.967741935483872</v>
      </c>
      <c r="P117" s="3"/>
      <c r="Q117" s="3">
        <v>14</v>
      </c>
      <c r="R117" s="3"/>
      <c r="S117" s="3"/>
      <c r="T117" s="3"/>
      <c r="U117" s="3"/>
      <c r="V117" s="3"/>
      <c r="W117" s="3">
        <v>24.838709677419356</v>
      </c>
      <c r="X117" s="3"/>
      <c r="Y117" s="3"/>
      <c r="Z117" s="3"/>
      <c r="AA117" s="3"/>
      <c r="AB117" s="3"/>
      <c r="AC117" s="3">
        <v>71.016129032258064</v>
      </c>
      <c r="AD117" s="3"/>
      <c r="AE117" s="3"/>
      <c r="AF117" s="3"/>
      <c r="AG117" s="158"/>
      <c r="AH117" s="157">
        <v>121.8225806451613</v>
      </c>
      <c r="AI117" s="68">
        <f t="shared" si="1"/>
        <v>17.403225806451612</v>
      </c>
    </row>
    <row r="118" spans="1:35" x14ac:dyDescent="0.25">
      <c r="A118" s="61"/>
      <c r="B118" s="5" t="s">
        <v>334</v>
      </c>
      <c r="C118" s="46" t="s">
        <v>335</v>
      </c>
      <c r="D118" s="3"/>
      <c r="E118" s="3"/>
      <c r="F118" s="3"/>
      <c r="G118" s="3"/>
      <c r="H118" s="3"/>
      <c r="I118" s="3">
        <v>26.645161290322584</v>
      </c>
      <c r="J118" s="3"/>
      <c r="K118" s="3"/>
      <c r="L118" s="3"/>
      <c r="M118" s="3"/>
      <c r="N118" s="3"/>
      <c r="O118" s="3"/>
      <c r="P118" s="3"/>
      <c r="Q118" s="3">
        <v>21</v>
      </c>
      <c r="R118" s="3"/>
      <c r="S118" s="3"/>
      <c r="T118" s="3"/>
      <c r="U118" s="3"/>
      <c r="V118" s="3"/>
      <c r="W118" s="3"/>
      <c r="X118" s="3"/>
      <c r="Y118" s="3">
        <v>39.967741935483872</v>
      </c>
      <c r="Z118" s="3"/>
      <c r="AA118" s="3"/>
      <c r="AB118" s="3"/>
      <c r="AC118" s="3">
        <v>24.161290322580644</v>
      </c>
      <c r="AD118" s="3"/>
      <c r="AE118" s="3"/>
      <c r="AF118" s="3"/>
      <c r="AG118" s="158"/>
      <c r="AH118" s="157">
        <v>111.7741935483871</v>
      </c>
      <c r="AI118" s="68">
        <f t="shared" si="1"/>
        <v>15.967741935483872</v>
      </c>
    </row>
    <row r="119" spans="1:35" x14ac:dyDescent="0.25">
      <c r="A119" s="61"/>
      <c r="B119" s="5" t="s">
        <v>336</v>
      </c>
      <c r="C119" s="46" t="s">
        <v>337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>
        <v>21</v>
      </c>
      <c r="X119" s="3"/>
      <c r="Y119" s="3"/>
      <c r="Z119" s="3"/>
      <c r="AA119" s="3"/>
      <c r="AB119" s="3"/>
      <c r="AC119" s="3">
        <v>63.790322580645167</v>
      </c>
      <c r="AD119" s="3"/>
      <c r="AE119" s="3"/>
      <c r="AF119" s="3"/>
      <c r="AG119" s="158"/>
      <c r="AH119" s="157">
        <v>84.790322580645167</v>
      </c>
      <c r="AI119" s="68">
        <f t="shared" si="1"/>
        <v>12.112903225806452</v>
      </c>
    </row>
    <row r="120" spans="1:35" x14ac:dyDescent="0.25">
      <c r="A120" s="61"/>
      <c r="B120" s="5" t="s">
        <v>338</v>
      </c>
      <c r="C120" s="46" t="s">
        <v>339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>
        <v>17.161290322580644</v>
      </c>
      <c r="AD120" s="3"/>
      <c r="AE120" s="3"/>
      <c r="AF120" s="3"/>
      <c r="AG120" s="158"/>
      <c r="AH120" s="157">
        <v>17.161290322580644</v>
      </c>
      <c r="AI120" s="68">
        <f t="shared" si="1"/>
        <v>2.4516129032258065</v>
      </c>
    </row>
    <row r="121" spans="1:35" x14ac:dyDescent="0.25">
      <c r="A121" s="61"/>
      <c r="B121" s="5" t="s">
        <v>340</v>
      </c>
      <c r="C121" s="46" t="s">
        <v>341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>
        <v>2.032258064516129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158"/>
      <c r="AH121" s="157">
        <v>2.032258064516129</v>
      </c>
      <c r="AI121" s="68">
        <f t="shared" si="1"/>
        <v>0.29032258064516131</v>
      </c>
    </row>
    <row r="122" spans="1:35" x14ac:dyDescent="0.25">
      <c r="A122" s="61"/>
      <c r="B122" s="5" t="s">
        <v>342</v>
      </c>
      <c r="C122" s="46" t="s">
        <v>343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>
        <v>4.064516129032258</v>
      </c>
      <c r="AF122" s="3"/>
      <c r="AG122" s="158"/>
      <c r="AH122" s="157">
        <v>4.064516129032258</v>
      </c>
      <c r="AI122" s="68">
        <f t="shared" si="1"/>
        <v>0.58064516129032262</v>
      </c>
    </row>
    <row r="123" spans="1:35" x14ac:dyDescent="0.25">
      <c r="A123" s="61"/>
      <c r="B123" s="5" t="s">
        <v>344</v>
      </c>
      <c r="C123" s="46" t="s">
        <v>345</v>
      </c>
      <c r="D123" s="3"/>
      <c r="E123" s="3"/>
      <c r="F123" s="3"/>
      <c r="G123" s="3"/>
      <c r="H123" s="3"/>
      <c r="I123" s="3">
        <v>55.548387096774192</v>
      </c>
      <c r="J123" s="3"/>
      <c r="K123" s="3"/>
      <c r="L123" s="3"/>
      <c r="M123" s="3"/>
      <c r="N123" s="3"/>
      <c r="O123" s="3">
        <v>33.870967741935488</v>
      </c>
      <c r="P123" s="3"/>
      <c r="Q123" s="3">
        <v>4.064516129032258</v>
      </c>
      <c r="R123" s="3"/>
      <c r="S123" s="3"/>
      <c r="T123" s="3"/>
      <c r="U123" s="3"/>
      <c r="V123" s="3"/>
      <c r="W123" s="3">
        <v>14</v>
      </c>
      <c r="X123" s="3"/>
      <c r="Y123" s="3"/>
      <c r="Z123" s="3"/>
      <c r="AA123" s="3"/>
      <c r="AB123" s="3"/>
      <c r="AC123" s="3">
        <v>20.096774193548388</v>
      </c>
      <c r="AD123" s="3"/>
      <c r="AE123" s="3"/>
      <c r="AF123" s="3"/>
      <c r="AG123" s="158"/>
      <c r="AH123" s="157">
        <v>127.58064516129032</v>
      </c>
      <c r="AI123" s="68">
        <f t="shared" si="1"/>
        <v>18.225806451612904</v>
      </c>
    </row>
    <row r="124" spans="1:35" x14ac:dyDescent="0.25">
      <c r="A124" s="61"/>
      <c r="B124" s="5" t="s">
        <v>346</v>
      </c>
      <c r="C124" s="46" t="s">
        <v>347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>
        <v>2.032258064516129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158"/>
      <c r="AH124" s="157">
        <v>2.032258064516129</v>
      </c>
      <c r="AI124" s="68">
        <f t="shared" si="1"/>
        <v>0.29032258064516131</v>
      </c>
    </row>
    <row r="125" spans="1:35" x14ac:dyDescent="0.25">
      <c r="A125" s="61"/>
      <c r="B125" s="5" t="s">
        <v>348</v>
      </c>
      <c r="C125" s="46" t="s">
        <v>349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>
        <v>2.4838709677419355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158"/>
      <c r="AH125" s="157">
        <v>2.4838709677419355</v>
      </c>
      <c r="AI125" s="68">
        <f t="shared" si="1"/>
        <v>0.35483870967741937</v>
      </c>
    </row>
    <row r="126" spans="1:35" x14ac:dyDescent="0.25">
      <c r="A126" s="61"/>
      <c r="B126" s="5" t="s">
        <v>350</v>
      </c>
      <c r="C126" s="46" t="s">
        <v>351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>
        <v>2.032258064516129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158"/>
      <c r="AH126" s="157">
        <v>2.032258064516129</v>
      </c>
      <c r="AI126" s="68">
        <f t="shared" si="1"/>
        <v>0.29032258064516131</v>
      </c>
    </row>
    <row r="127" spans="1:35" x14ac:dyDescent="0.25">
      <c r="A127" s="61"/>
      <c r="B127" s="5" t="s">
        <v>352</v>
      </c>
      <c r="C127" s="46" t="s">
        <v>353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>
        <v>2.032258064516129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>
        <v>8.5806451612903221</v>
      </c>
      <c r="AD127" s="3"/>
      <c r="AE127" s="3"/>
      <c r="AF127" s="3"/>
      <c r="AG127" s="158"/>
      <c r="AH127" s="157">
        <v>10.612903225806452</v>
      </c>
      <c r="AI127" s="68">
        <f t="shared" si="1"/>
        <v>1.5161290322580645</v>
      </c>
    </row>
    <row r="128" spans="1:35" x14ac:dyDescent="0.25">
      <c r="A128" s="61"/>
      <c r="B128" s="5" t="s">
        <v>354</v>
      </c>
      <c r="C128" s="46" t="s">
        <v>355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>
        <v>2.4838709677419355</v>
      </c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158"/>
      <c r="AH128" s="157">
        <v>2.4838709677419355</v>
      </c>
      <c r="AI128" s="68">
        <f t="shared" si="1"/>
        <v>0.35483870967741937</v>
      </c>
    </row>
    <row r="129" spans="1:35" x14ac:dyDescent="0.25">
      <c r="A129" s="61"/>
      <c r="B129" s="5" t="s">
        <v>356</v>
      </c>
      <c r="C129" s="46" t="s">
        <v>357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>
        <v>9.935483870967742</v>
      </c>
      <c r="R129" s="3"/>
      <c r="S129" s="3"/>
      <c r="T129" s="3"/>
      <c r="U129" s="3"/>
      <c r="V129" s="3"/>
      <c r="W129" s="3">
        <v>3.161290322580645</v>
      </c>
      <c r="X129" s="3"/>
      <c r="Y129" s="3"/>
      <c r="Z129" s="3"/>
      <c r="AA129" s="3"/>
      <c r="AB129" s="3"/>
      <c r="AC129" s="3">
        <v>36.016129032258064</v>
      </c>
      <c r="AD129" s="3"/>
      <c r="AE129" s="3"/>
      <c r="AF129" s="3"/>
      <c r="AG129" s="158"/>
      <c r="AH129" s="157">
        <v>49.112903225806448</v>
      </c>
      <c r="AI129" s="68">
        <f t="shared" si="1"/>
        <v>7.0161290322580641</v>
      </c>
    </row>
    <row r="130" spans="1:35" x14ac:dyDescent="0.25">
      <c r="A130" s="61"/>
      <c r="B130" s="5" t="s">
        <v>358</v>
      </c>
      <c r="C130" s="46" t="s">
        <v>359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>
        <v>7.225806451612903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158"/>
      <c r="AH130" s="157">
        <v>7.225806451612903</v>
      </c>
      <c r="AI130" s="68">
        <f t="shared" si="1"/>
        <v>1.032258064516129</v>
      </c>
    </row>
    <row r="131" spans="1:35" x14ac:dyDescent="0.25">
      <c r="A131" s="61"/>
      <c r="B131" s="5" t="s">
        <v>360</v>
      </c>
      <c r="C131" s="46" t="s">
        <v>361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>
        <v>2.032258064516129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158"/>
      <c r="AH131" s="157">
        <v>2.032258064516129</v>
      </c>
      <c r="AI131" s="68">
        <f t="shared" si="1"/>
        <v>0.29032258064516131</v>
      </c>
    </row>
    <row r="132" spans="1:35" x14ac:dyDescent="0.25">
      <c r="A132" s="61"/>
      <c r="B132" s="5" t="s">
        <v>362</v>
      </c>
      <c r="C132" s="46" t="s">
        <v>363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>
        <v>7</v>
      </c>
      <c r="X132" s="3"/>
      <c r="Y132" s="3"/>
      <c r="Z132" s="3"/>
      <c r="AA132" s="3"/>
      <c r="AB132" s="3"/>
      <c r="AC132" s="3">
        <v>7</v>
      </c>
      <c r="AD132" s="3"/>
      <c r="AE132" s="3"/>
      <c r="AF132" s="3"/>
      <c r="AG132" s="158"/>
      <c r="AH132" s="157">
        <v>14</v>
      </c>
      <c r="AI132" s="68">
        <f t="shared" si="1"/>
        <v>2</v>
      </c>
    </row>
    <row r="133" spans="1:35" x14ac:dyDescent="0.25">
      <c r="A133" s="61"/>
      <c r="B133" s="5" t="s">
        <v>364</v>
      </c>
      <c r="C133" s="46" t="s">
        <v>365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>
        <v>25.064516129032256</v>
      </c>
      <c r="AD133" s="3"/>
      <c r="AE133" s="3"/>
      <c r="AF133" s="3"/>
      <c r="AG133" s="158"/>
      <c r="AH133" s="157">
        <v>25.064516129032256</v>
      </c>
      <c r="AI133" s="68">
        <f t="shared" si="1"/>
        <v>3.5806451612903225</v>
      </c>
    </row>
    <row r="134" spans="1:35" x14ac:dyDescent="0.25">
      <c r="A134" s="61"/>
      <c r="B134" s="5" t="s">
        <v>366</v>
      </c>
      <c r="C134" s="46" t="s">
        <v>367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>
        <v>2.032258064516129</v>
      </c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>
        <v>13.096774193548386</v>
      </c>
      <c r="AD134" s="3"/>
      <c r="AE134" s="3"/>
      <c r="AF134" s="3"/>
      <c r="AG134" s="158"/>
      <c r="AH134" s="157">
        <v>15.129032258064516</v>
      </c>
      <c r="AI134" s="68">
        <f t="shared" si="1"/>
        <v>2.161290322580645</v>
      </c>
    </row>
    <row r="135" spans="1:35" x14ac:dyDescent="0.25">
      <c r="A135" s="61"/>
      <c r="B135" s="5" t="s">
        <v>368</v>
      </c>
      <c r="C135" s="46" t="s">
        <v>369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>
        <v>18.967741935483868</v>
      </c>
      <c r="Z135" s="3"/>
      <c r="AA135" s="3"/>
      <c r="AB135" s="3"/>
      <c r="AC135" s="3"/>
      <c r="AD135" s="3"/>
      <c r="AE135" s="3"/>
      <c r="AF135" s="3"/>
      <c r="AG135" s="158"/>
      <c r="AH135" s="157">
        <v>18.967741935483868</v>
      </c>
      <c r="AI135" s="68">
        <f t="shared" ref="AI135:AI162" si="2">AH135/7</f>
        <v>2.7096774193548385</v>
      </c>
    </row>
    <row r="136" spans="1:35" x14ac:dyDescent="0.25">
      <c r="A136" s="61"/>
      <c r="B136" s="5" t="s">
        <v>370</v>
      </c>
      <c r="C136" s="46" t="s">
        <v>371</v>
      </c>
      <c r="D136" s="3"/>
      <c r="E136" s="3">
        <v>7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158"/>
      <c r="AH136" s="157">
        <v>7</v>
      </c>
      <c r="AI136" s="68">
        <f t="shared" si="2"/>
        <v>1</v>
      </c>
    </row>
    <row r="137" spans="1:35" x14ac:dyDescent="0.25">
      <c r="A137" s="61"/>
      <c r="B137" s="5" t="s">
        <v>372</v>
      </c>
      <c r="C137" s="46" t="s">
        <v>373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>
        <v>2.032258064516129</v>
      </c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>
        <v>7</v>
      </c>
      <c r="AD137" s="3"/>
      <c r="AE137" s="3"/>
      <c r="AF137" s="3"/>
      <c r="AG137" s="158"/>
      <c r="AH137" s="157">
        <v>9.0322580645161281</v>
      </c>
      <c r="AI137" s="68">
        <f t="shared" si="2"/>
        <v>1.2903225806451613</v>
      </c>
    </row>
    <row r="138" spans="1:35" x14ac:dyDescent="0.25">
      <c r="A138" s="61"/>
      <c r="B138" s="5" t="s">
        <v>382</v>
      </c>
      <c r="C138" s="46" t="s">
        <v>383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>
        <v>2.032258064516129</v>
      </c>
      <c r="AF138" s="3"/>
      <c r="AG138" s="158"/>
      <c r="AH138" s="157">
        <v>2.032258064516129</v>
      </c>
      <c r="AI138" s="68">
        <f t="shared" si="2"/>
        <v>0.29032258064516131</v>
      </c>
    </row>
    <row r="139" spans="1:35" x14ac:dyDescent="0.25">
      <c r="A139" s="61"/>
      <c r="B139" s="5" t="s">
        <v>384</v>
      </c>
      <c r="C139" s="46" t="s">
        <v>385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>
        <v>2.032258064516129</v>
      </c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158"/>
      <c r="AH139" s="157">
        <v>2.032258064516129</v>
      </c>
      <c r="AI139" s="68">
        <f t="shared" si="2"/>
        <v>0.29032258064516131</v>
      </c>
    </row>
    <row r="140" spans="1:35" ht="15.75" thickBot="1" x14ac:dyDescent="0.3">
      <c r="A140" s="61"/>
      <c r="B140" s="5" t="s">
        <v>568</v>
      </c>
      <c r="C140" s="46" t="s">
        <v>569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>
        <v>1.129032258064516</v>
      </c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158"/>
      <c r="AH140" s="157">
        <v>1.129032258064516</v>
      </c>
      <c r="AI140" s="68">
        <f t="shared" si="2"/>
        <v>0.16129032258064516</v>
      </c>
    </row>
    <row r="141" spans="1:35" ht="15.75" thickBot="1" x14ac:dyDescent="0.3">
      <c r="A141" s="15" t="s">
        <v>386</v>
      </c>
      <c r="B141" s="16"/>
      <c r="C141" s="47"/>
      <c r="D141" s="17"/>
      <c r="E141" s="17">
        <v>276.95161290322579</v>
      </c>
      <c r="F141" s="17"/>
      <c r="G141" s="17"/>
      <c r="H141" s="17">
        <v>12.193548387096774</v>
      </c>
      <c r="I141" s="17">
        <v>140.45161290322579</v>
      </c>
      <c r="J141" s="17"/>
      <c r="K141" s="17">
        <v>69.096774193548384</v>
      </c>
      <c r="L141" s="17"/>
      <c r="M141" s="17"/>
      <c r="N141" s="17"/>
      <c r="O141" s="17">
        <v>336.33870967741939</v>
      </c>
      <c r="P141" s="17"/>
      <c r="Q141" s="17">
        <v>263.85483870967744</v>
      </c>
      <c r="R141" s="17">
        <v>145.75806451612897</v>
      </c>
      <c r="S141" s="17">
        <v>28</v>
      </c>
      <c r="T141" s="17"/>
      <c r="U141" s="17"/>
      <c r="V141" s="17">
        <v>21</v>
      </c>
      <c r="W141" s="17">
        <v>516.41935483870975</v>
      </c>
      <c r="X141" s="17">
        <v>21</v>
      </c>
      <c r="Y141" s="17">
        <v>273.90322580645159</v>
      </c>
      <c r="Z141" s="17"/>
      <c r="AA141" s="17"/>
      <c r="AB141" s="17"/>
      <c r="AC141" s="17">
        <v>1661.8225806451617</v>
      </c>
      <c r="AD141" s="17"/>
      <c r="AE141" s="17">
        <v>10.161290322580644</v>
      </c>
      <c r="AF141" s="17"/>
      <c r="AG141" s="19"/>
      <c r="AH141" s="149">
        <v>3776.9516129032245</v>
      </c>
      <c r="AI141" s="67">
        <f t="shared" si="2"/>
        <v>539.56451612903209</v>
      </c>
    </row>
    <row r="142" spans="1:35" x14ac:dyDescent="0.25">
      <c r="A142" s="86" t="s">
        <v>387</v>
      </c>
      <c r="B142" s="87" t="s">
        <v>388</v>
      </c>
      <c r="C142" s="88" t="s">
        <v>389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>
        <v>4.967741935483871</v>
      </c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224"/>
      <c r="AH142" s="201">
        <v>4.967741935483871</v>
      </c>
      <c r="AI142" s="202">
        <f t="shared" si="2"/>
        <v>0.70967741935483875</v>
      </c>
    </row>
    <row r="143" spans="1:35" x14ac:dyDescent="0.25">
      <c r="A143" s="230"/>
      <c r="B143" s="191" t="s">
        <v>390</v>
      </c>
      <c r="C143" s="231" t="s">
        <v>391</v>
      </c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>
        <v>2.7096774193548385</v>
      </c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>
        <v>24.161290322580644</v>
      </c>
      <c r="AE143" s="194"/>
      <c r="AF143" s="194"/>
      <c r="AG143" s="194"/>
      <c r="AH143" s="197">
        <v>26.870967741935484</v>
      </c>
      <c r="AI143" s="198">
        <f t="shared" si="2"/>
        <v>3.838709677419355</v>
      </c>
    </row>
    <row r="144" spans="1:35" x14ac:dyDescent="0.25">
      <c r="A144" s="61"/>
      <c r="B144" s="190" t="s">
        <v>392</v>
      </c>
      <c r="C144" s="46" t="s">
        <v>393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>
        <v>3.6129032258064515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>
        <v>12.193548387096774</v>
      </c>
      <c r="AE144" s="3"/>
      <c r="AF144" s="3"/>
      <c r="AG144" s="224"/>
      <c r="AH144" s="197">
        <v>15.806451612903226</v>
      </c>
      <c r="AI144" s="198">
        <f t="shared" si="2"/>
        <v>2.2580645161290325</v>
      </c>
    </row>
    <row r="145" spans="1:35" x14ac:dyDescent="0.25">
      <c r="A145" s="61"/>
      <c r="B145" s="190" t="s">
        <v>394</v>
      </c>
      <c r="C145" s="46" t="s">
        <v>395</v>
      </c>
      <c r="D145" s="3">
        <v>2.935483870967742</v>
      </c>
      <c r="E145" s="3"/>
      <c r="F145" s="3"/>
      <c r="G145" s="3"/>
      <c r="H145" s="3"/>
      <c r="I145" s="3"/>
      <c r="J145" s="3"/>
      <c r="K145" s="3"/>
      <c r="L145" s="3"/>
      <c r="M145" s="3"/>
      <c r="N145" s="3">
        <v>2.935483870967742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224"/>
      <c r="AH145" s="197">
        <v>5.870967741935484</v>
      </c>
      <c r="AI145" s="198">
        <f t="shared" si="2"/>
        <v>0.83870967741935487</v>
      </c>
    </row>
    <row r="146" spans="1:35" x14ac:dyDescent="0.25">
      <c r="A146" s="61"/>
      <c r="B146" s="190" t="s">
        <v>396</v>
      </c>
      <c r="C146" s="46" t="s">
        <v>397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>
        <v>11.064516129032258</v>
      </c>
      <c r="AG146" s="224"/>
      <c r="AH146" s="197">
        <v>11.064516129032258</v>
      </c>
      <c r="AI146" s="198">
        <f t="shared" si="2"/>
        <v>1.5806451612903225</v>
      </c>
    </row>
    <row r="147" spans="1:35" x14ac:dyDescent="0.25">
      <c r="A147" s="61"/>
      <c r="B147" s="190" t="s">
        <v>447</v>
      </c>
      <c r="C147" s="46" t="s">
        <v>448</v>
      </c>
      <c r="D147" s="3"/>
      <c r="E147" s="3"/>
      <c r="F147" s="3"/>
      <c r="G147" s="3"/>
      <c r="H147" s="3"/>
      <c r="I147" s="3"/>
      <c r="J147" s="3"/>
      <c r="K147" s="3"/>
      <c r="L147" s="3">
        <v>4.967741935483871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224"/>
      <c r="AH147" s="197">
        <v>4.967741935483871</v>
      </c>
      <c r="AI147" s="198">
        <f t="shared" si="2"/>
        <v>0.70967741935483875</v>
      </c>
    </row>
    <row r="148" spans="1:35" x14ac:dyDescent="0.25">
      <c r="A148" s="61"/>
      <c r="B148" s="190" t="s">
        <v>398</v>
      </c>
      <c r="C148" s="46" t="s">
        <v>399</v>
      </c>
      <c r="D148" s="3"/>
      <c r="E148" s="3"/>
      <c r="F148" s="3"/>
      <c r="G148" s="3"/>
      <c r="H148" s="3"/>
      <c r="I148" s="3"/>
      <c r="J148" s="3"/>
      <c r="K148" s="3"/>
      <c r="L148" s="3">
        <v>7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>
        <v>7</v>
      </c>
      <c r="AB148" s="3"/>
      <c r="AC148" s="3"/>
      <c r="AD148" s="3"/>
      <c r="AE148" s="3"/>
      <c r="AF148" s="3"/>
      <c r="AG148" s="224"/>
      <c r="AH148" s="197">
        <v>14</v>
      </c>
      <c r="AI148" s="198">
        <f t="shared" si="2"/>
        <v>2</v>
      </c>
    </row>
    <row r="149" spans="1:35" x14ac:dyDescent="0.25">
      <c r="A149" s="61"/>
      <c r="B149" s="190" t="s">
        <v>400</v>
      </c>
      <c r="C149" s="46" t="s">
        <v>401</v>
      </c>
      <c r="D149" s="3"/>
      <c r="E149" s="3"/>
      <c r="F149" s="3"/>
      <c r="G149" s="3">
        <v>7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>
        <v>7</v>
      </c>
      <c r="AA149" s="3"/>
      <c r="AB149" s="3"/>
      <c r="AC149" s="3"/>
      <c r="AD149" s="3"/>
      <c r="AE149" s="3"/>
      <c r="AF149" s="3">
        <v>7</v>
      </c>
      <c r="AG149" s="224"/>
      <c r="AH149" s="197">
        <v>21</v>
      </c>
      <c r="AI149" s="198">
        <f t="shared" si="2"/>
        <v>3</v>
      </c>
    </row>
    <row r="150" spans="1:35" x14ac:dyDescent="0.25">
      <c r="A150" s="61"/>
      <c r="B150" s="190" t="s">
        <v>402</v>
      </c>
      <c r="C150" s="46" t="s">
        <v>403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>
        <v>7</v>
      </c>
      <c r="AA150" s="3"/>
      <c r="AB150" s="3"/>
      <c r="AC150" s="3"/>
      <c r="AD150" s="3"/>
      <c r="AE150" s="3"/>
      <c r="AF150" s="3"/>
      <c r="AG150" s="224"/>
      <c r="AH150" s="197">
        <v>7</v>
      </c>
      <c r="AI150" s="198">
        <f t="shared" si="2"/>
        <v>1</v>
      </c>
    </row>
    <row r="151" spans="1:35" x14ac:dyDescent="0.25">
      <c r="A151" s="61"/>
      <c r="B151" s="190" t="s">
        <v>404</v>
      </c>
      <c r="C151" s="46" t="s">
        <v>405</v>
      </c>
      <c r="D151" s="3"/>
      <c r="E151" s="3"/>
      <c r="F151" s="3">
        <v>7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224"/>
      <c r="AH151" s="197">
        <v>7</v>
      </c>
      <c r="AI151" s="198">
        <f t="shared" si="2"/>
        <v>1</v>
      </c>
    </row>
    <row r="152" spans="1:35" x14ac:dyDescent="0.25">
      <c r="A152" s="61"/>
      <c r="B152" s="190" t="s">
        <v>406</v>
      </c>
      <c r="C152" s="46" t="s">
        <v>407</v>
      </c>
      <c r="D152" s="3"/>
      <c r="E152" s="3"/>
      <c r="F152" s="3"/>
      <c r="G152" s="3"/>
      <c r="H152" s="3"/>
      <c r="I152" s="3"/>
      <c r="J152" s="3"/>
      <c r="K152" s="3"/>
      <c r="L152" s="3"/>
      <c r="M152" s="3">
        <v>5.080645161290323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224"/>
      <c r="AH152" s="197">
        <v>5.080645161290323</v>
      </c>
      <c r="AI152" s="198">
        <f t="shared" si="2"/>
        <v>0.72580645161290325</v>
      </c>
    </row>
    <row r="153" spans="1:35" x14ac:dyDescent="0.25">
      <c r="A153" s="61"/>
      <c r="B153" s="190" t="s">
        <v>416</v>
      </c>
      <c r="C153" s="46" t="s">
        <v>417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>
        <v>2.032258064516129</v>
      </c>
      <c r="AE153" s="3"/>
      <c r="AF153" s="3"/>
      <c r="AG153" s="224"/>
      <c r="AH153" s="197">
        <v>2.032258064516129</v>
      </c>
      <c r="AI153" s="198">
        <f t="shared" si="2"/>
        <v>0.29032258064516131</v>
      </c>
    </row>
    <row r="154" spans="1:35" x14ac:dyDescent="0.25">
      <c r="A154" s="61"/>
      <c r="B154" s="190" t="s">
        <v>418</v>
      </c>
      <c r="C154" s="46" t="s">
        <v>419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>
        <v>5.193548387096774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224"/>
      <c r="AH154" s="197">
        <v>5.193548387096774</v>
      </c>
      <c r="AI154" s="198">
        <f t="shared" si="2"/>
        <v>0.74193548387096775</v>
      </c>
    </row>
    <row r="155" spans="1:35" x14ac:dyDescent="0.25">
      <c r="A155" s="61"/>
      <c r="B155" s="190" t="s">
        <v>422</v>
      </c>
      <c r="C155" s="46" t="s">
        <v>423</v>
      </c>
      <c r="D155" s="3"/>
      <c r="E155" s="3"/>
      <c r="F155" s="3">
        <v>14</v>
      </c>
      <c r="G155" s="3"/>
      <c r="H155" s="3"/>
      <c r="I155" s="3"/>
      <c r="J155" s="3">
        <v>2.032258064516129</v>
      </c>
      <c r="K155" s="3"/>
      <c r="L155" s="3"/>
      <c r="M155" s="3"/>
      <c r="N155" s="3"/>
      <c r="O155" s="3"/>
      <c r="P155" s="3">
        <v>3.8387096774193545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>
        <v>14</v>
      </c>
      <c r="AE155" s="3"/>
      <c r="AF155" s="3"/>
      <c r="AG155" s="224">
        <v>7</v>
      </c>
      <c r="AH155" s="197">
        <v>40.870967741935488</v>
      </c>
      <c r="AI155" s="198">
        <f t="shared" si="2"/>
        <v>5.838709677419355</v>
      </c>
    </row>
    <row r="156" spans="1:35" x14ac:dyDescent="0.25">
      <c r="A156" s="61"/>
      <c r="B156" s="190" t="s">
        <v>425</v>
      </c>
      <c r="C156" s="46" t="s">
        <v>426</v>
      </c>
      <c r="D156" s="3"/>
      <c r="E156" s="3"/>
      <c r="F156" s="3">
        <v>14</v>
      </c>
      <c r="G156" s="3"/>
      <c r="H156" s="3"/>
      <c r="I156" s="3"/>
      <c r="J156" s="3"/>
      <c r="K156" s="3"/>
      <c r="L156" s="3"/>
      <c r="M156" s="3"/>
      <c r="N156" s="3"/>
      <c r="O156" s="3"/>
      <c r="P156" s="3">
        <v>5.6451612903225801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>
        <v>14.225806451612904</v>
      </c>
      <c r="AE156" s="3"/>
      <c r="AF156" s="3"/>
      <c r="AG156" s="224"/>
      <c r="AH156" s="197">
        <v>33.870967741935488</v>
      </c>
      <c r="AI156" s="198">
        <f t="shared" si="2"/>
        <v>4.838709677419355</v>
      </c>
    </row>
    <row r="157" spans="1:35" x14ac:dyDescent="0.25">
      <c r="A157" s="61"/>
      <c r="B157" s="190" t="s">
        <v>427</v>
      </c>
      <c r="C157" s="46" t="s">
        <v>428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>
        <v>0.45161290322580644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>
        <v>2.032258064516129</v>
      </c>
      <c r="AE157" s="3"/>
      <c r="AF157" s="3"/>
      <c r="AG157" s="224"/>
      <c r="AH157" s="197">
        <v>2.4838709677419355</v>
      </c>
      <c r="AI157" s="198">
        <f t="shared" si="2"/>
        <v>0.35483870967741937</v>
      </c>
    </row>
    <row r="158" spans="1:35" x14ac:dyDescent="0.25">
      <c r="A158" s="61"/>
      <c r="B158" s="190" t="s">
        <v>453</v>
      </c>
      <c r="C158" s="46" t="s">
        <v>454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>
        <v>1.8064516129032258</v>
      </c>
      <c r="AC158" s="3"/>
      <c r="AD158" s="3"/>
      <c r="AE158" s="3"/>
      <c r="AF158" s="3"/>
      <c r="AG158" s="224"/>
      <c r="AH158" s="197">
        <v>1.8064516129032258</v>
      </c>
      <c r="AI158" s="198">
        <f t="shared" si="2"/>
        <v>0.25806451612903225</v>
      </c>
    </row>
    <row r="159" spans="1:35" x14ac:dyDescent="0.25">
      <c r="A159" s="61"/>
      <c r="B159" s="190" t="s">
        <v>431</v>
      </c>
      <c r="C159" s="46" t="s">
        <v>432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>
        <v>0.22580645161290322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224"/>
      <c r="AH159" s="197">
        <v>0.22580645161290322</v>
      </c>
      <c r="AI159" s="198">
        <f t="shared" si="2"/>
        <v>3.2258064516129031E-2</v>
      </c>
    </row>
    <row r="160" spans="1:35" ht="15.75" thickBot="1" x14ac:dyDescent="0.3">
      <c r="A160" s="219"/>
      <c r="B160" s="220" t="s">
        <v>519</v>
      </c>
      <c r="C160" s="221" t="s">
        <v>520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>
        <v>0.22580645161290322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>
        <v>2.032258064516129</v>
      </c>
      <c r="AE160" s="3"/>
      <c r="AF160" s="3"/>
      <c r="AG160" s="224"/>
      <c r="AH160" s="225">
        <v>2.258064516129032</v>
      </c>
      <c r="AI160" s="226">
        <f t="shared" si="2"/>
        <v>0.32258064516129031</v>
      </c>
    </row>
    <row r="161" spans="1:35" x14ac:dyDescent="0.25">
      <c r="A161" s="60" t="s">
        <v>435</v>
      </c>
      <c r="B161" s="36"/>
      <c r="C161" s="199"/>
      <c r="D161" s="120">
        <v>2.935483870967742</v>
      </c>
      <c r="E161" s="120"/>
      <c r="F161" s="120">
        <v>35</v>
      </c>
      <c r="G161" s="120">
        <v>7</v>
      </c>
      <c r="H161" s="120"/>
      <c r="I161" s="120"/>
      <c r="J161" s="120">
        <v>2.032258064516129</v>
      </c>
      <c r="K161" s="120"/>
      <c r="L161" s="120">
        <v>11.967741935483872</v>
      </c>
      <c r="M161" s="120">
        <v>5.080645161290323</v>
      </c>
      <c r="N161" s="120">
        <v>2.935483870967742</v>
      </c>
      <c r="O161" s="120"/>
      <c r="P161" s="120">
        <v>16.70967741935484</v>
      </c>
      <c r="Q161" s="120"/>
      <c r="R161" s="120"/>
      <c r="S161" s="120"/>
      <c r="T161" s="120">
        <v>5.193548387096774</v>
      </c>
      <c r="U161" s="120">
        <v>4.967741935483871</v>
      </c>
      <c r="V161" s="120"/>
      <c r="W161" s="120"/>
      <c r="X161" s="120"/>
      <c r="Y161" s="120"/>
      <c r="Z161" s="120">
        <v>14</v>
      </c>
      <c r="AA161" s="120">
        <v>7</v>
      </c>
      <c r="AB161" s="120">
        <v>1.8064516129032258</v>
      </c>
      <c r="AC161" s="120"/>
      <c r="AD161" s="120">
        <v>70.677419354838705</v>
      </c>
      <c r="AE161" s="120"/>
      <c r="AF161" s="120">
        <v>18.064516129032256</v>
      </c>
      <c r="AG161" s="227">
        <v>7</v>
      </c>
      <c r="AH161" s="218">
        <v>212.37096774193546</v>
      </c>
      <c r="AI161" s="200">
        <f t="shared" si="2"/>
        <v>30.338709677419352</v>
      </c>
    </row>
    <row r="162" spans="1:35" ht="15.75" thickBot="1" x14ac:dyDescent="0.3">
      <c r="A162" s="136" t="s">
        <v>71</v>
      </c>
      <c r="B162" s="37"/>
      <c r="C162" s="228"/>
      <c r="D162" s="122">
        <v>2.935483870967742</v>
      </c>
      <c r="E162" s="122">
        <v>276.95161290322579</v>
      </c>
      <c r="F162" s="122">
        <v>35</v>
      </c>
      <c r="G162" s="122">
        <v>7</v>
      </c>
      <c r="H162" s="122">
        <v>12.193548387096774</v>
      </c>
      <c r="I162" s="122">
        <v>140.45161290322579</v>
      </c>
      <c r="J162" s="122">
        <v>2.032258064516129</v>
      </c>
      <c r="K162" s="122">
        <v>69.096774193548384</v>
      </c>
      <c r="L162" s="122">
        <v>11.967741935483872</v>
      </c>
      <c r="M162" s="122">
        <v>5.080645161290323</v>
      </c>
      <c r="N162" s="122">
        <v>2.935483870967742</v>
      </c>
      <c r="O162" s="122">
        <v>336.33870967741939</v>
      </c>
      <c r="P162" s="122">
        <v>16.70967741935484</v>
      </c>
      <c r="Q162" s="122">
        <v>263.85483870967744</v>
      </c>
      <c r="R162" s="122">
        <v>145.75806451612897</v>
      </c>
      <c r="S162" s="122">
        <v>28</v>
      </c>
      <c r="T162" s="122">
        <v>5.193548387096774</v>
      </c>
      <c r="U162" s="122">
        <v>4.967741935483871</v>
      </c>
      <c r="V162" s="122">
        <v>21</v>
      </c>
      <c r="W162" s="122">
        <v>516.41935483870975</v>
      </c>
      <c r="X162" s="122">
        <v>21</v>
      </c>
      <c r="Y162" s="122">
        <v>273.90322580645159</v>
      </c>
      <c r="Z162" s="122">
        <v>14</v>
      </c>
      <c r="AA162" s="122">
        <v>7</v>
      </c>
      <c r="AB162" s="122">
        <v>1.8064516129032258</v>
      </c>
      <c r="AC162" s="122">
        <v>1661.8225806451617</v>
      </c>
      <c r="AD162" s="122">
        <v>70.677419354838705</v>
      </c>
      <c r="AE162" s="122">
        <v>10.161290322580644</v>
      </c>
      <c r="AF162" s="122">
        <v>18.064516129032256</v>
      </c>
      <c r="AG162" s="229">
        <v>7</v>
      </c>
      <c r="AH162" s="222">
        <v>3989.3225806451605</v>
      </c>
      <c r="AI162" s="159">
        <f t="shared" si="2"/>
        <v>569.90322580645147</v>
      </c>
    </row>
  </sheetData>
  <mergeCells count="1">
    <mergeCell ref="AG1:A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03CB-A5CF-4AC8-9604-898A86FFB69A}">
  <dimension ref="A1:O184"/>
  <sheetViews>
    <sheetView workbookViewId="0">
      <selection activeCell="O2" sqref="O2"/>
    </sheetView>
  </sheetViews>
  <sheetFormatPr defaultRowHeight="15" x14ac:dyDescent="0.25"/>
  <cols>
    <col min="1" max="1" width="31.28515625" bestFit="1" customWidth="1"/>
    <col min="2" max="2" width="8" bestFit="1" customWidth="1"/>
    <col min="3" max="15" width="13.7109375" bestFit="1" customWidth="1"/>
  </cols>
  <sheetData>
    <row r="1" spans="1:15" ht="18.75" x14ac:dyDescent="0.3">
      <c r="A1" s="22" t="s">
        <v>463</v>
      </c>
      <c r="O1" s="101">
        <v>45413</v>
      </c>
    </row>
    <row r="2" spans="1:15" x14ac:dyDescent="0.25">
      <c r="A2" s="23" t="s">
        <v>464</v>
      </c>
    </row>
    <row r="4" spans="1:15" ht="15.75" thickBot="1" x14ac:dyDescent="0.3"/>
    <row r="5" spans="1:15" ht="15.75" thickBot="1" x14ac:dyDescent="0.3">
      <c r="A5" s="14" t="s">
        <v>4</v>
      </c>
      <c r="B5" s="14"/>
      <c r="C5" s="14" t="s">
        <v>521</v>
      </c>
      <c r="D5" s="14"/>
      <c r="E5" s="14"/>
      <c r="F5" s="14"/>
      <c r="G5" s="14"/>
      <c r="H5" s="14"/>
      <c r="I5" s="14"/>
      <c r="J5" s="14"/>
      <c r="K5" s="59"/>
      <c r="L5" s="59"/>
      <c r="M5" s="59"/>
      <c r="N5" s="59"/>
      <c r="O5" s="84"/>
    </row>
    <row r="6" spans="1:15" ht="15.75" thickBot="1" x14ac:dyDescent="0.3">
      <c r="A6" s="14" t="s">
        <v>106</v>
      </c>
      <c r="B6" s="11" t="s">
        <v>89</v>
      </c>
      <c r="C6" s="59">
        <v>45047</v>
      </c>
      <c r="D6" s="59">
        <v>45078</v>
      </c>
      <c r="E6" s="59">
        <v>45108</v>
      </c>
      <c r="F6" s="59">
        <v>45139</v>
      </c>
      <c r="G6" s="59">
        <v>45170</v>
      </c>
      <c r="H6" s="59">
        <v>45200</v>
      </c>
      <c r="I6" s="59">
        <v>45231</v>
      </c>
      <c r="J6" s="59">
        <v>45261</v>
      </c>
      <c r="K6" s="59">
        <v>45292</v>
      </c>
      <c r="L6" s="59">
        <v>45323</v>
      </c>
      <c r="M6" s="59">
        <v>45352</v>
      </c>
      <c r="N6" s="59">
        <v>45383</v>
      </c>
      <c r="O6" s="84">
        <v>45413</v>
      </c>
    </row>
    <row r="7" spans="1:15" x14ac:dyDescent="0.25">
      <c r="A7" t="s">
        <v>109</v>
      </c>
      <c r="B7" s="66" t="s">
        <v>110</v>
      </c>
      <c r="C7" s="2">
        <v>227.61290322580646</v>
      </c>
      <c r="D7" s="3">
        <v>382.2</v>
      </c>
      <c r="E7" s="3">
        <v>369.87096774193549</v>
      </c>
      <c r="F7" s="3">
        <v>353.83870967741933</v>
      </c>
      <c r="G7" s="3">
        <v>383.59999999999997</v>
      </c>
      <c r="H7" s="3">
        <v>433.09677419354836</v>
      </c>
      <c r="I7" s="3">
        <v>415.56666666666666</v>
      </c>
      <c r="J7" s="3">
        <v>402.16129032258067</v>
      </c>
      <c r="K7" s="3">
        <v>402.16129032258067</v>
      </c>
      <c r="L7" s="3">
        <v>429.89655172413796</v>
      </c>
      <c r="M7" s="3">
        <v>402.16129032258067</v>
      </c>
      <c r="N7" s="3">
        <v>415.56666666666666</v>
      </c>
      <c r="O7" s="4">
        <v>402.16129032258067</v>
      </c>
    </row>
    <row r="8" spans="1:15" x14ac:dyDescent="0.25">
      <c r="A8" t="s">
        <v>111</v>
      </c>
      <c r="B8" s="66" t="s">
        <v>112</v>
      </c>
      <c r="C8" s="2">
        <v>6057.9354838709678</v>
      </c>
      <c r="D8" s="3">
        <v>6132.4666666666672</v>
      </c>
      <c r="E8" s="3">
        <v>6375.645161290322</v>
      </c>
      <c r="F8" s="3">
        <v>6472.2903225806449</v>
      </c>
      <c r="G8" s="3">
        <v>6196.6333333333332</v>
      </c>
      <c r="H8" s="3">
        <v>6788.4193548387093</v>
      </c>
      <c r="I8" s="3">
        <v>6546.1666666666661</v>
      </c>
      <c r="J8" s="3">
        <v>6605.9677419354839</v>
      </c>
      <c r="K8" s="3">
        <v>5415.9677419354839</v>
      </c>
      <c r="L8" s="3">
        <v>5103.2413793103451</v>
      </c>
      <c r="M8" s="3">
        <v>7132.7741935483873</v>
      </c>
      <c r="N8" s="3">
        <v>6485.9666666666672</v>
      </c>
      <c r="O8" s="4">
        <v>6987.8064516129034</v>
      </c>
    </row>
    <row r="9" spans="1:15" x14ac:dyDescent="0.25">
      <c r="A9" t="s">
        <v>113</v>
      </c>
      <c r="B9" s="66" t="s">
        <v>114</v>
      </c>
      <c r="C9" s="2">
        <v>1080.483870967742</v>
      </c>
      <c r="D9" s="3">
        <v>1169</v>
      </c>
      <c r="E9" s="3">
        <v>1116.6129032258066</v>
      </c>
      <c r="F9" s="3">
        <v>1044.3548387096773</v>
      </c>
      <c r="G9" s="3">
        <v>1127.9333333333334</v>
      </c>
      <c r="H9" s="3">
        <v>1156.3548387096773</v>
      </c>
      <c r="I9" s="3">
        <v>1109.2666666666667</v>
      </c>
      <c r="J9" s="3">
        <v>1102.1612903225805</v>
      </c>
      <c r="K9" s="3">
        <v>1102.1612903225805</v>
      </c>
      <c r="L9" s="3">
        <v>1113</v>
      </c>
      <c r="M9" s="3">
        <v>1037.1290322580644</v>
      </c>
      <c r="N9" s="3">
        <v>1064.4666666666667</v>
      </c>
      <c r="O9" s="4">
        <v>1084.0967741935483</v>
      </c>
    </row>
    <row r="10" spans="1:15" x14ac:dyDescent="0.25">
      <c r="A10" t="s">
        <v>388</v>
      </c>
      <c r="B10" s="66" t="s">
        <v>389</v>
      </c>
      <c r="C10" s="2">
        <v>1438.8387096774195</v>
      </c>
      <c r="D10" s="3">
        <v>1552.1333333333332</v>
      </c>
      <c r="E10" s="3">
        <v>1492.3548387096773</v>
      </c>
      <c r="F10" s="3">
        <v>1492.3548387096773</v>
      </c>
      <c r="G10" s="3">
        <v>1201.2</v>
      </c>
      <c r="H10" s="3">
        <v>1410.8387096774195</v>
      </c>
      <c r="I10" s="3">
        <v>854.23333333333335</v>
      </c>
      <c r="J10" s="3">
        <v>807.25806451612902</v>
      </c>
      <c r="K10" s="3">
        <v>1177.5806451612902</v>
      </c>
      <c r="L10" s="3">
        <v>862.93103448275861</v>
      </c>
      <c r="M10" s="3">
        <v>816.96774193548379</v>
      </c>
      <c r="N10" s="3">
        <v>1558.2</v>
      </c>
      <c r="O10" s="4">
        <v>1579.741935483871</v>
      </c>
    </row>
    <row r="11" spans="1:15" x14ac:dyDescent="0.25">
      <c r="A11" t="s">
        <v>115</v>
      </c>
      <c r="B11" s="66" t="s">
        <v>116</v>
      </c>
      <c r="C11" s="2">
        <v>302.24193548387098</v>
      </c>
      <c r="D11" s="3">
        <v>336.11666666666667</v>
      </c>
      <c r="E11" s="3">
        <v>323.12903225806451</v>
      </c>
      <c r="F11" s="3">
        <v>289.37096774193549</v>
      </c>
      <c r="G11" s="3">
        <v>336.11666666666667</v>
      </c>
      <c r="H11" s="3">
        <v>333.85483870967744</v>
      </c>
      <c r="I11" s="3">
        <v>316.75</v>
      </c>
      <c r="J11" s="3">
        <v>397.64516129032256</v>
      </c>
      <c r="K11" s="3">
        <v>312.9677419354839</v>
      </c>
      <c r="L11" s="3">
        <v>334.55172413793105</v>
      </c>
      <c r="M11" s="3">
        <v>501.06451612903226</v>
      </c>
      <c r="N11" s="3">
        <v>399.81666666666666</v>
      </c>
      <c r="O11" s="4">
        <v>342.43548387096774</v>
      </c>
    </row>
    <row r="12" spans="1:15" x14ac:dyDescent="0.25">
      <c r="A12" t="s">
        <v>117</v>
      </c>
      <c r="B12" s="66" t="s">
        <v>118</v>
      </c>
      <c r="C12" s="2">
        <v>714</v>
      </c>
      <c r="D12" s="3">
        <v>781.19999999999993</v>
      </c>
      <c r="E12" s="3">
        <v>756</v>
      </c>
      <c r="F12" s="3">
        <v>539.22580645161293</v>
      </c>
      <c r="G12" s="3">
        <v>336</v>
      </c>
      <c r="H12" s="3">
        <v>522.96774193548379</v>
      </c>
      <c r="I12" s="3">
        <v>378</v>
      </c>
      <c r="J12" s="3">
        <v>325.16129032258067</v>
      </c>
      <c r="K12" s="3">
        <v>365.80645161290323</v>
      </c>
      <c r="L12" s="3">
        <v>391.0344827586207</v>
      </c>
      <c r="M12" s="3">
        <v>569.03225806451621</v>
      </c>
      <c r="N12" s="3">
        <v>366.8</v>
      </c>
      <c r="O12" s="4">
        <v>541.9354838709678</v>
      </c>
    </row>
    <row r="13" spans="1:15" x14ac:dyDescent="0.25">
      <c r="A13" t="s">
        <v>119</v>
      </c>
      <c r="B13" s="66" t="s">
        <v>120</v>
      </c>
      <c r="C13" s="2"/>
      <c r="D13" s="3"/>
      <c r="E13" s="3"/>
      <c r="F13" s="3"/>
      <c r="G13" s="3">
        <v>243.36666666666667</v>
      </c>
      <c r="H13" s="3">
        <v>302.80645161290323</v>
      </c>
      <c r="I13" s="3">
        <v>278.13333333333333</v>
      </c>
      <c r="J13" s="3">
        <v>302.80645161290323</v>
      </c>
      <c r="K13" s="3">
        <v>100.93548387096774</v>
      </c>
      <c r="L13" s="3"/>
      <c r="M13" s="3"/>
      <c r="N13" s="3"/>
      <c r="O13" s="4"/>
    </row>
    <row r="14" spans="1:15" x14ac:dyDescent="0.25">
      <c r="A14" t="s">
        <v>121</v>
      </c>
      <c r="B14" s="66" t="s">
        <v>122</v>
      </c>
      <c r="C14" s="2">
        <v>336</v>
      </c>
      <c r="D14" s="3">
        <v>390.59999999999997</v>
      </c>
      <c r="E14" s="3">
        <v>378</v>
      </c>
      <c r="F14" s="3">
        <v>378</v>
      </c>
      <c r="G14" s="3">
        <v>347.2</v>
      </c>
      <c r="H14" s="3">
        <v>378</v>
      </c>
      <c r="I14" s="3">
        <v>369.59999999999997</v>
      </c>
      <c r="J14" s="3">
        <v>329.22580645161293</v>
      </c>
      <c r="K14" s="3">
        <v>378</v>
      </c>
      <c r="L14" s="3">
        <v>404.06896551724139</v>
      </c>
      <c r="M14" s="3">
        <v>350.90322580645164</v>
      </c>
      <c r="N14" s="3">
        <v>347.2</v>
      </c>
      <c r="O14" s="4">
        <v>378</v>
      </c>
    </row>
    <row r="15" spans="1:15" x14ac:dyDescent="0.25">
      <c r="A15" t="s">
        <v>123</v>
      </c>
      <c r="B15" s="66" t="s">
        <v>124</v>
      </c>
      <c r="C15" s="2">
        <v>19221.096774193549</v>
      </c>
      <c r="D15" s="3">
        <v>19978.233333333334</v>
      </c>
      <c r="E15" s="3">
        <v>20634.419354838712</v>
      </c>
      <c r="F15" s="3">
        <v>20278.209677419356</v>
      </c>
      <c r="G15" s="3">
        <v>18554.666666666664</v>
      </c>
      <c r="H15" s="3">
        <v>21305.854838709674</v>
      </c>
      <c r="I15" s="3">
        <v>20245.75</v>
      </c>
      <c r="J15" s="3">
        <v>18505.177419354837</v>
      </c>
      <c r="K15" s="3">
        <v>18797.596774193549</v>
      </c>
      <c r="L15" s="3">
        <v>17895.62068965517</v>
      </c>
      <c r="M15" s="3">
        <v>17489.612903225807</v>
      </c>
      <c r="N15" s="3">
        <v>16857.516666666666</v>
      </c>
      <c r="O15" s="4">
        <v>18254.758064516129</v>
      </c>
    </row>
    <row r="16" spans="1:15" x14ac:dyDescent="0.25">
      <c r="A16" t="s">
        <v>125</v>
      </c>
      <c r="B16" s="66" t="s">
        <v>126</v>
      </c>
      <c r="C16" s="2">
        <v>10271.709677419356</v>
      </c>
      <c r="D16" s="3">
        <v>9879.6833333333343</v>
      </c>
      <c r="E16" s="3">
        <v>9816.8225806451628</v>
      </c>
      <c r="F16" s="3">
        <v>9826.4193548387102</v>
      </c>
      <c r="G16" s="3">
        <v>10485.300000000001</v>
      </c>
      <c r="H16" s="3">
        <v>12470.161290322581</v>
      </c>
      <c r="I16" s="3">
        <v>11528.300000000001</v>
      </c>
      <c r="J16" s="3">
        <v>11421.741935483871</v>
      </c>
      <c r="K16" s="3">
        <v>9952.3064516129034</v>
      </c>
      <c r="L16" s="3">
        <v>9724.9310344827591</v>
      </c>
      <c r="M16" s="3">
        <v>11663.467741935485</v>
      </c>
      <c r="N16" s="3">
        <v>11918.9</v>
      </c>
      <c r="O16" s="4">
        <v>11895.370967741936</v>
      </c>
    </row>
    <row r="17" spans="1:15" x14ac:dyDescent="0.25">
      <c r="A17" t="s">
        <v>127</v>
      </c>
      <c r="B17" s="66" t="s">
        <v>128</v>
      </c>
      <c r="C17" s="2">
        <v>6617.0322580645161</v>
      </c>
      <c r="D17" s="3">
        <v>5067.8833333333332</v>
      </c>
      <c r="E17" s="3">
        <v>4984.3387096774186</v>
      </c>
      <c r="F17" s="3">
        <v>4891.645161290322</v>
      </c>
      <c r="G17" s="3">
        <v>5901.4666666666672</v>
      </c>
      <c r="H17" s="3">
        <v>5724.8709677419356</v>
      </c>
      <c r="I17" s="3">
        <v>6013.9333333333334</v>
      </c>
      <c r="J17" s="3">
        <v>6075.0967741935483</v>
      </c>
      <c r="K17" s="3">
        <v>5652.1612903225814</v>
      </c>
      <c r="L17" s="3">
        <v>5284.1551724137926</v>
      </c>
      <c r="M17" s="3">
        <v>5660.5161290322576</v>
      </c>
      <c r="N17" s="3">
        <v>6802.8333333333339</v>
      </c>
      <c r="O17" s="4">
        <v>6874.677419354839</v>
      </c>
    </row>
    <row r="18" spans="1:15" x14ac:dyDescent="0.25">
      <c r="A18" t="s">
        <v>441</v>
      </c>
      <c r="B18" s="66" t="s">
        <v>442</v>
      </c>
      <c r="C18" s="2">
        <v>189.67741935483872</v>
      </c>
      <c r="D18" s="3"/>
      <c r="E18" s="3"/>
      <c r="F18" s="3"/>
      <c r="G18" s="3"/>
      <c r="H18" s="3"/>
      <c r="I18" s="3"/>
      <c r="J18" s="3"/>
      <c r="K18" s="3"/>
      <c r="L18" s="3">
        <v>179.58620689655172</v>
      </c>
      <c r="M18" s="3">
        <v>337.35483870967744</v>
      </c>
      <c r="N18" s="3">
        <v>334.59999999999997</v>
      </c>
      <c r="O18" s="4">
        <v>317.0322580645161</v>
      </c>
    </row>
    <row r="19" spans="1:15" x14ac:dyDescent="0.25">
      <c r="A19" t="s">
        <v>129</v>
      </c>
      <c r="B19" s="66" t="s">
        <v>130</v>
      </c>
      <c r="C19" s="2">
        <v>2650.2903225806454</v>
      </c>
      <c r="D19" s="3">
        <v>2591.4</v>
      </c>
      <c r="E19" s="3">
        <v>2507.5806451612907</v>
      </c>
      <c r="F19" s="3">
        <v>2619.5806451612907</v>
      </c>
      <c r="G19" s="3">
        <v>2791.6</v>
      </c>
      <c r="H19" s="3">
        <v>2949.7096774193546</v>
      </c>
      <c r="I19" s="3">
        <v>2756.1333333333332</v>
      </c>
      <c r="J19" s="3">
        <v>2810.1612903225805</v>
      </c>
      <c r="K19" s="3">
        <v>2512.5483870967741</v>
      </c>
      <c r="L19" s="3">
        <v>2759.9310344827586</v>
      </c>
      <c r="M19" s="3">
        <v>3508.5806451612907</v>
      </c>
      <c r="N19" s="3">
        <v>3531.7333333333336</v>
      </c>
      <c r="O19" s="4">
        <v>3474.2580645161288</v>
      </c>
    </row>
    <row r="20" spans="1:15" x14ac:dyDescent="0.25">
      <c r="A20" t="s">
        <v>131</v>
      </c>
      <c r="B20" s="66" t="s">
        <v>132</v>
      </c>
      <c r="C20" s="2">
        <v>317.0322580645161</v>
      </c>
      <c r="D20" s="3">
        <v>327.59999999999997</v>
      </c>
      <c r="E20" s="3">
        <v>317.0322580645161</v>
      </c>
      <c r="F20" s="3">
        <v>281.80645161290323</v>
      </c>
      <c r="G20" s="3">
        <v>341.59999999999997</v>
      </c>
      <c r="H20" s="3">
        <v>323.80645161290323</v>
      </c>
      <c r="I20" s="3">
        <v>371</v>
      </c>
      <c r="J20" s="3">
        <v>646.25806451612902</v>
      </c>
      <c r="K20" s="3">
        <v>337.35483870967744</v>
      </c>
      <c r="L20" s="3">
        <v>308.48275862068965</v>
      </c>
      <c r="M20" s="3">
        <v>330.58064516129031</v>
      </c>
      <c r="N20" s="3">
        <v>327.59999999999997</v>
      </c>
      <c r="O20" s="4">
        <v>317.0322580645161</v>
      </c>
    </row>
    <row r="21" spans="1:15" x14ac:dyDescent="0.25">
      <c r="A21" t="s">
        <v>133</v>
      </c>
      <c r="B21" s="66" t="s">
        <v>134</v>
      </c>
      <c r="C21" s="2">
        <v>316.12903225806451</v>
      </c>
      <c r="D21" s="3">
        <v>189.23333333333335</v>
      </c>
      <c r="E21" s="3">
        <v>276.38709677419354</v>
      </c>
      <c r="F21" s="3">
        <v>208.19354838709677</v>
      </c>
      <c r="G21" s="3">
        <v>270.66666666666663</v>
      </c>
      <c r="H21" s="3">
        <v>1019.741935483871</v>
      </c>
      <c r="I21" s="3">
        <v>1027.1333333333332</v>
      </c>
      <c r="J21" s="3">
        <v>1015.4516129032259</v>
      </c>
      <c r="K21" s="3">
        <v>983.61290322580658</v>
      </c>
      <c r="L21" s="3">
        <v>959.48275862068954</v>
      </c>
      <c r="M21" s="3">
        <v>1062.6451612903227</v>
      </c>
      <c r="N21" s="3">
        <v>1053.2666666666667</v>
      </c>
      <c r="O21" s="4">
        <v>1037.1290322580644</v>
      </c>
    </row>
    <row r="22" spans="1:15" x14ac:dyDescent="0.25">
      <c r="A22" t="s">
        <v>135</v>
      </c>
      <c r="B22" s="66" t="s">
        <v>136</v>
      </c>
      <c r="C22" s="2">
        <v>350.90322580645164</v>
      </c>
      <c r="D22" s="3">
        <v>327.59999999999997</v>
      </c>
      <c r="E22" s="3">
        <v>317.0322580645161</v>
      </c>
      <c r="F22" s="3">
        <v>317.0322580645161</v>
      </c>
      <c r="G22" s="3">
        <v>291.2</v>
      </c>
      <c r="H22" s="3">
        <v>631.35483870967732</v>
      </c>
      <c r="I22" s="3">
        <v>364</v>
      </c>
      <c r="J22" s="3">
        <v>456.58064516129025</v>
      </c>
      <c r="K22" s="3">
        <v>371.22580645161293</v>
      </c>
      <c r="L22" s="3">
        <v>404.06896551724139</v>
      </c>
      <c r="M22" s="3">
        <v>323.80645161290323</v>
      </c>
      <c r="N22" s="3">
        <v>319.2</v>
      </c>
      <c r="O22" s="4">
        <v>317.0322580645161</v>
      </c>
    </row>
    <row r="23" spans="1:15" x14ac:dyDescent="0.25">
      <c r="A23" t="s">
        <v>137</v>
      </c>
      <c r="B23" s="66" t="s">
        <v>138</v>
      </c>
      <c r="C23" s="2">
        <v>4196.8387096774186</v>
      </c>
      <c r="D23" s="3">
        <v>4376.4000000000005</v>
      </c>
      <c r="E23" s="3">
        <v>5025.0967741935483</v>
      </c>
      <c r="F23" s="3">
        <v>4951.9354838709678</v>
      </c>
      <c r="G23" s="3">
        <v>5434.5666666666666</v>
      </c>
      <c r="H23" s="3">
        <v>5776.354838709678</v>
      </c>
      <c r="I23" s="3">
        <v>5919.2</v>
      </c>
      <c r="J23" s="3">
        <v>5778.6129032258068</v>
      </c>
      <c r="K23" s="3">
        <v>5949.5483870967737</v>
      </c>
      <c r="L23" s="3">
        <v>5390.2413793103451</v>
      </c>
      <c r="M23" s="3">
        <v>6283.7419354838703</v>
      </c>
      <c r="N23" s="3">
        <v>4999.05</v>
      </c>
      <c r="O23" s="4">
        <v>5233.4032258064517</v>
      </c>
    </row>
    <row r="24" spans="1:15" x14ac:dyDescent="0.25">
      <c r="A24" t="s">
        <v>139</v>
      </c>
      <c r="B24" s="66" t="s">
        <v>140</v>
      </c>
      <c r="C24" s="2">
        <v>6122.0645161290322</v>
      </c>
      <c r="D24" s="3">
        <v>5712.4666666666672</v>
      </c>
      <c r="E24" s="3">
        <v>5685.5806451612907</v>
      </c>
      <c r="F24" s="3">
        <v>5902.5806451612907</v>
      </c>
      <c r="G24" s="3">
        <v>6967.9166666666661</v>
      </c>
      <c r="H24" s="3">
        <v>7298.290322580644</v>
      </c>
      <c r="I24" s="3">
        <v>6157.2</v>
      </c>
      <c r="J24" s="3">
        <v>5579.4516129032263</v>
      </c>
      <c r="K24" s="3">
        <v>4828.645161290322</v>
      </c>
      <c r="L24" s="3">
        <v>4923.6551724137926</v>
      </c>
      <c r="M24" s="3">
        <v>4989.1935483870966</v>
      </c>
      <c r="N24" s="3">
        <v>5037.9000000000005</v>
      </c>
      <c r="O24" s="4">
        <v>5631.8387096774186</v>
      </c>
    </row>
    <row r="25" spans="1:15" x14ac:dyDescent="0.25">
      <c r="A25" t="s">
        <v>141</v>
      </c>
      <c r="B25" s="66" t="s">
        <v>142</v>
      </c>
      <c r="C25" s="2">
        <v>2081.483870967742</v>
      </c>
      <c r="D25" s="3">
        <v>2215.7333333333336</v>
      </c>
      <c r="E25" s="3">
        <v>2057.5483870967741</v>
      </c>
      <c r="F25" s="3">
        <v>2356.516129032258</v>
      </c>
      <c r="G25" s="3">
        <v>2481.0333333333333</v>
      </c>
      <c r="H25" s="3">
        <v>2601.7419354838712</v>
      </c>
      <c r="I25" s="3">
        <v>2443.7000000000003</v>
      </c>
      <c r="J25" s="3">
        <v>2470.5483870967741</v>
      </c>
      <c r="K25" s="3">
        <v>2542.1290322580649</v>
      </c>
      <c r="L25" s="3">
        <v>2589.0344827586209</v>
      </c>
      <c r="M25" s="3">
        <v>2562.2258064516132</v>
      </c>
      <c r="N25" s="3">
        <v>2312.7999999999997</v>
      </c>
      <c r="O25" s="4">
        <v>2233.2258064516132</v>
      </c>
    </row>
    <row r="26" spans="1:15" x14ac:dyDescent="0.25">
      <c r="A26" t="s">
        <v>143</v>
      </c>
      <c r="B26" s="66" t="s">
        <v>144</v>
      </c>
      <c r="C26" s="2">
        <v>158.06451612903226</v>
      </c>
      <c r="D26" s="3">
        <v>152.13333333333333</v>
      </c>
      <c r="E26" s="3">
        <v>190.35483870967744</v>
      </c>
      <c r="F26" s="3">
        <v>158.06451612903226</v>
      </c>
      <c r="G26" s="3">
        <v>1134.7</v>
      </c>
      <c r="H26" s="3">
        <v>1196.0967741935483</v>
      </c>
      <c r="I26" s="3">
        <v>1195.1333333333332</v>
      </c>
      <c r="J26" s="3">
        <v>1188.8709677419356</v>
      </c>
      <c r="K26" s="3">
        <v>894.19354838709671</v>
      </c>
      <c r="L26" s="3">
        <v>821.41379310344826</v>
      </c>
      <c r="M26" s="3">
        <v>962.1612903225805</v>
      </c>
      <c r="N26" s="3">
        <v>1111.25</v>
      </c>
      <c r="O26" s="4">
        <v>1145.516129032258</v>
      </c>
    </row>
    <row r="27" spans="1:15" x14ac:dyDescent="0.25">
      <c r="A27" t="s">
        <v>145</v>
      </c>
      <c r="B27" s="66" t="s">
        <v>146</v>
      </c>
      <c r="C27" s="2">
        <v>12996.854838709678</v>
      </c>
      <c r="D27" s="3">
        <v>13125.233333333334</v>
      </c>
      <c r="E27" s="3">
        <v>12364.258064516129</v>
      </c>
      <c r="F27" s="3">
        <v>12370.354838709678</v>
      </c>
      <c r="G27" s="3">
        <v>13906.316666666666</v>
      </c>
      <c r="H27" s="3">
        <v>13617.709677419356</v>
      </c>
      <c r="I27" s="3">
        <v>12873.466666666667</v>
      </c>
      <c r="J27" s="3">
        <v>12575.612903225807</v>
      </c>
      <c r="K27" s="3">
        <v>12424.435483870968</v>
      </c>
      <c r="L27" s="3">
        <v>12672.896551724138</v>
      </c>
      <c r="M27" s="3">
        <v>12282.064516129032</v>
      </c>
      <c r="N27" s="3">
        <v>12046.883333333333</v>
      </c>
      <c r="O27" s="4">
        <v>12624.5</v>
      </c>
    </row>
    <row r="28" spans="1:15" x14ac:dyDescent="0.25">
      <c r="A28" t="s">
        <v>390</v>
      </c>
      <c r="B28" s="66" t="s">
        <v>391</v>
      </c>
      <c r="C28" s="2">
        <v>4956</v>
      </c>
      <c r="D28" s="3">
        <v>4137</v>
      </c>
      <c r="E28" s="3">
        <v>4139.7096774193551</v>
      </c>
      <c r="F28" s="3">
        <v>4060.677419354839</v>
      </c>
      <c r="G28" s="3">
        <v>4424.7</v>
      </c>
      <c r="H28" s="3">
        <v>4962.7741935483873</v>
      </c>
      <c r="I28" s="3">
        <v>4480</v>
      </c>
      <c r="J28" s="3">
        <v>4535.322580645161</v>
      </c>
      <c r="K28" s="3">
        <v>3982.5483870967737</v>
      </c>
      <c r="L28" s="3">
        <v>4613.4827586206902</v>
      </c>
      <c r="M28" s="3">
        <v>4766.322580645161</v>
      </c>
      <c r="N28" s="3">
        <v>4868.9666666666672</v>
      </c>
      <c r="O28" s="4">
        <v>4474.354838709678</v>
      </c>
    </row>
    <row r="29" spans="1:15" x14ac:dyDescent="0.25">
      <c r="A29" t="s">
        <v>147</v>
      </c>
      <c r="B29" s="66" t="s">
        <v>148</v>
      </c>
      <c r="C29" s="2">
        <v>329.22580645161293</v>
      </c>
      <c r="D29" s="3">
        <v>327.59999999999997</v>
      </c>
      <c r="E29" s="3">
        <v>317.0322580645161</v>
      </c>
      <c r="F29" s="3">
        <v>281.80645161290323</v>
      </c>
      <c r="G29" s="3">
        <v>341.59999999999997</v>
      </c>
      <c r="H29" s="3">
        <v>330.58064516129031</v>
      </c>
      <c r="I29" s="3">
        <v>305.2</v>
      </c>
      <c r="J29" s="3">
        <v>317.0322580645161</v>
      </c>
      <c r="K29" s="3">
        <v>330.58064516129031</v>
      </c>
      <c r="L29" s="3">
        <v>322.9655172413793</v>
      </c>
      <c r="M29" s="3">
        <v>498.58064516129025</v>
      </c>
      <c r="N29" s="3">
        <v>369.59999999999997</v>
      </c>
      <c r="O29" s="4">
        <v>317.0322580645161</v>
      </c>
    </row>
    <row r="30" spans="1:15" x14ac:dyDescent="0.25">
      <c r="A30" t="s">
        <v>149</v>
      </c>
      <c r="B30" s="66" t="s">
        <v>150</v>
      </c>
      <c r="C30" s="2"/>
      <c r="D30" s="3"/>
      <c r="E30" s="3"/>
      <c r="F30" s="3"/>
      <c r="G30" s="3">
        <v>764.4</v>
      </c>
      <c r="H30" s="3">
        <v>1191.8064516129032</v>
      </c>
      <c r="I30" s="3">
        <v>1231.5333333333333</v>
      </c>
      <c r="J30" s="3">
        <v>1006.8709677419355</v>
      </c>
      <c r="K30" s="3">
        <v>698.64516129032268</v>
      </c>
      <c r="L30" s="3">
        <v>571.10344827586209</v>
      </c>
      <c r="M30" s="3">
        <v>534.25806451612902</v>
      </c>
      <c r="N30" s="3">
        <v>552.06666666666661</v>
      </c>
      <c r="O30" s="4">
        <v>534.25806451612902</v>
      </c>
    </row>
    <row r="31" spans="1:15" x14ac:dyDescent="0.25">
      <c r="A31" t="s">
        <v>151</v>
      </c>
      <c r="B31" s="66" t="s">
        <v>152</v>
      </c>
      <c r="C31" s="2">
        <v>10441.967741935485</v>
      </c>
      <c r="D31" s="3">
        <v>11710.066666666666</v>
      </c>
      <c r="E31" s="3">
        <v>11560.838709677419</v>
      </c>
      <c r="F31" s="3">
        <v>11692.258064516129</v>
      </c>
      <c r="G31" s="3">
        <v>10687.833333333332</v>
      </c>
      <c r="H31" s="3">
        <v>11515</v>
      </c>
      <c r="I31" s="3">
        <v>11289.366666666667</v>
      </c>
      <c r="J31" s="3">
        <v>9736.0967741935474</v>
      </c>
      <c r="K31" s="3">
        <v>8820.6774193548372</v>
      </c>
      <c r="L31" s="3">
        <v>9204.2758620689656</v>
      </c>
      <c r="M31" s="3">
        <v>9953.5483870967746</v>
      </c>
      <c r="N31" s="3">
        <v>9432.5</v>
      </c>
      <c r="O31" s="4">
        <v>9107.6774193548372</v>
      </c>
    </row>
    <row r="32" spans="1:15" x14ac:dyDescent="0.25">
      <c r="A32" t="s">
        <v>153</v>
      </c>
      <c r="B32" s="66" t="s">
        <v>154</v>
      </c>
      <c r="C32" s="2">
        <v>11439.467741935485</v>
      </c>
      <c r="D32" s="3">
        <v>11466.116666666667</v>
      </c>
      <c r="E32" s="3">
        <v>11867.032258064515</v>
      </c>
      <c r="F32" s="3">
        <v>11189.161290322581</v>
      </c>
      <c r="G32" s="3">
        <v>10289.883333333333</v>
      </c>
      <c r="H32" s="3">
        <v>10755.951612903225</v>
      </c>
      <c r="I32" s="3">
        <v>11019.633333333333</v>
      </c>
      <c r="J32" s="3">
        <v>11003.322580645163</v>
      </c>
      <c r="K32" s="3">
        <v>9336.5322580645152</v>
      </c>
      <c r="L32" s="3">
        <v>8872.3793103448279</v>
      </c>
      <c r="M32" s="3">
        <v>10759.451612903225</v>
      </c>
      <c r="N32" s="3">
        <v>11722.550000000001</v>
      </c>
      <c r="O32" s="4">
        <v>11875.612903225807</v>
      </c>
    </row>
    <row r="33" spans="1:15" x14ac:dyDescent="0.25">
      <c r="A33" t="s">
        <v>155</v>
      </c>
      <c r="B33" s="66" t="s">
        <v>156</v>
      </c>
      <c r="C33" s="2">
        <v>18660.870967741936</v>
      </c>
      <c r="D33" s="3">
        <v>17705.8</v>
      </c>
      <c r="E33" s="3">
        <v>17720.048387096773</v>
      </c>
      <c r="F33" s="3">
        <v>17724.225806451614</v>
      </c>
      <c r="G33" s="3">
        <v>20913.666666666664</v>
      </c>
      <c r="H33" s="3">
        <v>20578.193548387095</v>
      </c>
      <c r="I33" s="3">
        <v>16843.983333333334</v>
      </c>
      <c r="J33" s="3">
        <v>15095.725806451614</v>
      </c>
      <c r="K33" s="3">
        <v>15646.693548387095</v>
      </c>
      <c r="L33" s="3">
        <v>16926.724137931033</v>
      </c>
      <c r="M33" s="3">
        <v>17527.096774193549</v>
      </c>
      <c r="N33" s="3">
        <v>19051.666666666664</v>
      </c>
      <c r="O33" s="4">
        <v>21427.56451612903</v>
      </c>
    </row>
    <row r="34" spans="1:15" x14ac:dyDescent="0.25">
      <c r="A34" t="s">
        <v>157</v>
      </c>
      <c r="B34" s="66" t="s">
        <v>158</v>
      </c>
      <c r="C34" s="2">
        <v>3141.6451612903224</v>
      </c>
      <c r="D34" s="3">
        <v>3585.4000000000005</v>
      </c>
      <c r="E34" s="3">
        <v>3345.322580645161</v>
      </c>
      <c r="F34" s="3">
        <v>2783.9677419354839</v>
      </c>
      <c r="G34" s="3">
        <v>2975.8166666666666</v>
      </c>
      <c r="H34" s="3">
        <v>3781.8064516129034</v>
      </c>
      <c r="I34" s="3">
        <v>2847.1333333333332</v>
      </c>
      <c r="J34" s="3">
        <v>2506.4516129032259</v>
      </c>
      <c r="K34" s="3">
        <v>2045.8064516129032</v>
      </c>
      <c r="L34" s="3">
        <v>2346.2068965517242</v>
      </c>
      <c r="M34" s="3">
        <v>3006.6129032258063</v>
      </c>
      <c r="N34" s="3">
        <v>3003.35</v>
      </c>
      <c r="O34" s="4">
        <v>2901.1612903225805</v>
      </c>
    </row>
    <row r="35" spans="1:15" x14ac:dyDescent="0.25">
      <c r="A35" t="s">
        <v>159</v>
      </c>
      <c r="B35" s="66" t="s">
        <v>160</v>
      </c>
      <c r="C35" s="2">
        <v>3007.7419354838712</v>
      </c>
      <c r="D35" s="3">
        <v>4174.3333333333339</v>
      </c>
      <c r="E35" s="3">
        <v>4328.2580645161297</v>
      </c>
      <c r="F35" s="3">
        <v>3478.322580645161</v>
      </c>
      <c r="G35" s="3">
        <v>3001.6</v>
      </c>
      <c r="H35" s="3">
        <v>4095.4516129032263</v>
      </c>
      <c r="I35" s="3">
        <v>3287.9</v>
      </c>
      <c r="J35" s="3">
        <v>2465.5806451612907</v>
      </c>
      <c r="K35" s="3">
        <v>1672.0967741935483</v>
      </c>
      <c r="L35" s="3">
        <v>2740.1379310344828</v>
      </c>
      <c r="M35" s="3">
        <v>4986.5967741935483</v>
      </c>
      <c r="N35" s="3">
        <v>4198.95</v>
      </c>
      <c r="O35" s="4">
        <v>3692.3870967741937</v>
      </c>
    </row>
    <row r="36" spans="1:15" x14ac:dyDescent="0.25">
      <c r="A36" t="s">
        <v>161</v>
      </c>
      <c r="B36" s="66" t="s">
        <v>162</v>
      </c>
      <c r="C36" s="2">
        <v>3066.2258064516132</v>
      </c>
      <c r="D36" s="3">
        <v>2953.2999999999997</v>
      </c>
      <c r="E36" s="3">
        <v>3524.2741935483868</v>
      </c>
      <c r="F36" s="3">
        <v>4205.1935483870966</v>
      </c>
      <c r="G36" s="3">
        <v>4069.4500000000003</v>
      </c>
      <c r="H36" s="3">
        <v>3820.8709677419356</v>
      </c>
      <c r="I36" s="3">
        <v>3294.9</v>
      </c>
      <c r="J36" s="3">
        <v>3202.8387096774195</v>
      </c>
      <c r="K36" s="3">
        <v>2944.2903225806454</v>
      </c>
      <c r="L36" s="3">
        <v>2913.2068965517242</v>
      </c>
      <c r="M36" s="3">
        <v>3001.4193548387093</v>
      </c>
      <c r="N36" s="3">
        <v>2661.0499999999997</v>
      </c>
      <c r="O36" s="4">
        <v>2551.6129032258063</v>
      </c>
    </row>
    <row r="37" spans="1:15" x14ac:dyDescent="0.25">
      <c r="A37" t="s">
        <v>163</v>
      </c>
      <c r="B37" s="66" t="s">
        <v>164</v>
      </c>
      <c r="C37" s="2">
        <v>2620.0322580645161</v>
      </c>
      <c r="D37" s="3">
        <v>2899.4</v>
      </c>
      <c r="E37" s="3">
        <v>3477.8709677419351</v>
      </c>
      <c r="F37" s="3">
        <v>3709.5483870967737</v>
      </c>
      <c r="G37" s="3">
        <v>3597.0666666666666</v>
      </c>
      <c r="H37" s="3">
        <v>3967.4193548387093</v>
      </c>
      <c r="I37" s="3">
        <v>3651.0833333333335</v>
      </c>
      <c r="J37" s="3">
        <v>3263.3548387096776</v>
      </c>
      <c r="K37" s="3">
        <v>3265.2741935483868</v>
      </c>
      <c r="L37" s="3">
        <v>3154.8275862068963</v>
      </c>
      <c r="M37" s="3">
        <v>3510.7258064516132</v>
      </c>
      <c r="N37" s="3">
        <v>3668</v>
      </c>
      <c r="O37" s="4">
        <v>3666.1935483870966</v>
      </c>
    </row>
    <row r="38" spans="1:15" x14ac:dyDescent="0.25">
      <c r="A38" t="s">
        <v>165</v>
      </c>
      <c r="B38" s="66" t="s">
        <v>166</v>
      </c>
      <c r="C38" s="2">
        <v>22359.354838709674</v>
      </c>
      <c r="D38" s="3">
        <v>22582.466666666667</v>
      </c>
      <c r="E38" s="3">
        <v>21069.774193548386</v>
      </c>
      <c r="F38" s="3">
        <v>20390.322580645163</v>
      </c>
      <c r="G38" s="3">
        <v>21752.033333333333</v>
      </c>
      <c r="H38" s="3">
        <v>24023.322580645163</v>
      </c>
      <c r="I38" s="3">
        <v>21539.233333333334</v>
      </c>
      <c r="J38" s="3">
        <v>19753.774193548386</v>
      </c>
      <c r="K38" s="3">
        <v>19895.580645161288</v>
      </c>
      <c r="L38" s="3">
        <v>22748.551724137931</v>
      </c>
      <c r="M38" s="3">
        <v>24309.870967741936</v>
      </c>
      <c r="N38" s="3">
        <v>23175.366666666669</v>
      </c>
      <c r="O38" s="4">
        <v>24646.548387096773</v>
      </c>
    </row>
    <row r="39" spans="1:15" x14ac:dyDescent="0.25">
      <c r="A39" t="s">
        <v>167</v>
      </c>
      <c r="B39" s="66" t="s">
        <v>168</v>
      </c>
      <c r="C39" s="2">
        <v>8816.9516129032254</v>
      </c>
      <c r="D39" s="3">
        <v>8852.0833333333321</v>
      </c>
      <c r="E39" s="3">
        <v>9000.1935483870966</v>
      </c>
      <c r="F39" s="3">
        <v>9416.5806451612898</v>
      </c>
      <c r="G39" s="3">
        <v>9122.4</v>
      </c>
      <c r="H39" s="3">
        <v>9446.1612903225814</v>
      </c>
      <c r="I39" s="3">
        <v>9952.0166666666664</v>
      </c>
      <c r="J39" s="3">
        <v>10046.354838709678</v>
      </c>
      <c r="K39" s="3">
        <v>9017.5806451612898</v>
      </c>
      <c r="L39" s="3">
        <v>8625.4482758620688</v>
      </c>
      <c r="M39" s="3">
        <v>9641.5967741935474</v>
      </c>
      <c r="N39" s="3">
        <v>10100.65</v>
      </c>
      <c r="O39" s="4">
        <v>10018.693548387097</v>
      </c>
    </row>
    <row r="40" spans="1:15" x14ac:dyDescent="0.25">
      <c r="A40" t="s">
        <v>169</v>
      </c>
      <c r="B40" s="66" t="s">
        <v>170</v>
      </c>
      <c r="C40" s="2">
        <v>30056.193548387098</v>
      </c>
      <c r="D40" s="3">
        <v>30107.583333333332</v>
      </c>
      <c r="E40" s="3">
        <v>29906.483870967739</v>
      </c>
      <c r="F40" s="3">
        <v>31993.61290322581</v>
      </c>
      <c r="G40" s="3">
        <v>32159.633333333335</v>
      </c>
      <c r="H40" s="3">
        <v>32203.838709677424</v>
      </c>
      <c r="I40" s="3">
        <v>31404.799999999996</v>
      </c>
      <c r="J40" s="3">
        <v>29053.048387096773</v>
      </c>
      <c r="K40" s="3">
        <v>27660.5</v>
      </c>
      <c r="L40" s="3">
        <v>29507.896551724138</v>
      </c>
      <c r="M40" s="3">
        <v>30222.161290322576</v>
      </c>
      <c r="N40" s="3">
        <v>31883.016666666663</v>
      </c>
      <c r="O40" s="4">
        <v>31846.048387096773</v>
      </c>
    </row>
    <row r="41" spans="1:15" x14ac:dyDescent="0.25">
      <c r="A41" t="s">
        <v>171</v>
      </c>
      <c r="B41" s="66" t="s">
        <v>172</v>
      </c>
      <c r="C41" s="2">
        <v>990.8387096774195</v>
      </c>
      <c r="D41" s="3">
        <v>1089.2</v>
      </c>
      <c r="E41" s="3">
        <v>1111.4193548387098</v>
      </c>
      <c r="F41" s="3">
        <v>914.9677419354839</v>
      </c>
      <c r="G41" s="3">
        <v>1664.8333333333335</v>
      </c>
      <c r="H41" s="3">
        <v>1814.8064516129032</v>
      </c>
      <c r="I41" s="3">
        <v>1911.9333333333334</v>
      </c>
      <c r="J41" s="3">
        <v>1960.677419354839</v>
      </c>
      <c r="K41" s="3">
        <v>1874.4193548387095</v>
      </c>
      <c r="L41" s="3">
        <v>1899.8965517241377</v>
      </c>
      <c r="M41" s="3">
        <v>2024.3548387096773</v>
      </c>
      <c r="N41" s="3">
        <v>1843.3333333333333</v>
      </c>
      <c r="O41" s="4">
        <v>1837.8387096774195</v>
      </c>
    </row>
    <row r="42" spans="1:15" x14ac:dyDescent="0.25">
      <c r="A42" t="s">
        <v>173</v>
      </c>
      <c r="B42" s="66" t="s">
        <v>174</v>
      </c>
      <c r="C42" s="2">
        <v>295.35483870967744</v>
      </c>
      <c r="D42" s="3">
        <v>390.59999999999997</v>
      </c>
      <c r="E42" s="3">
        <v>378</v>
      </c>
      <c r="F42" s="3">
        <v>350.90322580645164</v>
      </c>
      <c r="G42" s="3">
        <v>298.2</v>
      </c>
      <c r="H42" s="3">
        <v>317.0322580645161</v>
      </c>
      <c r="I42" s="3">
        <v>327.59999999999997</v>
      </c>
      <c r="J42" s="3">
        <v>281.80645161290323</v>
      </c>
      <c r="K42" s="3">
        <v>105.67741935483872</v>
      </c>
      <c r="L42" s="3">
        <v>165.10344827586206</v>
      </c>
      <c r="M42" s="3">
        <v>344.12903225806451</v>
      </c>
      <c r="N42" s="3">
        <v>327.59999999999997</v>
      </c>
      <c r="O42" s="4">
        <v>317.0322580645161</v>
      </c>
    </row>
    <row r="43" spans="1:15" x14ac:dyDescent="0.25">
      <c r="A43" t="s">
        <v>175</v>
      </c>
      <c r="B43" s="66" t="s">
        <v>176</v>
      </c>
      <c r="C43" s="2">
        <v>12379.161290322581</v>
      </c>
      <c r="D43" s="3">
        <v>12044.199999999999</v>
      </c>
      <c r="E43" s="3">
        <v>11646.41935483871</v>
      </c>
      <c r="F43" s="3">
        <v>11515</v>
      </c>
      <c r="G43" s="3">
        <v>12929.466666666667</v>
      </c>
      <c r="H43" s="3">
        <v>14424.854838709676</v>
      </c>
      <c r="I43" s="3">
        <v>11674.6</v>
      </c>
      <c r="J43" s="3">
        <v>8101.5967741935474</v>
      </c>
      <c r="K43" s="3">
        <v>8311.145161290322</v>
      </c>
      <c r="L43" s="3">
        <v>8661.6551724137935</v>
      </c>
      <c r="M43" s="3">
        <v>11260.290322580644</v>
      </c>
      <c r="N43" s="3">
        <v>11837.816666666666</v>
      </c>
      <c r="O43" s="4">
        <v>12300.016129032259</v>
      </c>
    </row>
    <row r="44" spans="1:15" x14ac:dyDescent="0.25">
      <c r="A44" t="s">
        <v>392</v>
      </c>
      <c r="B44" s="66" t="s">
        <v>393</v>
      </c>
      <c r="C44" s="2">
        <v>2520.677419354839</v>
      </c>
      <c r="D44" s="3">
        <v>2184.7000000000003</v>
      </c>
      <c r="E44" s="3">
        <v>1677.2903225806454</v>
      </c>
      <c r="F44" s="3">
        <v>1715.2258064516129</v>
      </c>
      <c r="G44" s="3">
        <v>1761.2</v>
      </c>
      <c r="H44" s="3">
        <v>1858.8387096774195</v>
      </c>
      <c r="I44" s="3">
        <v>2307.9</v>
      </c>
      <c r="J44" s="3">
        <v>2146.0645161290322</v>
      </c>
      <c r="K44" s="3">
        <v>1929.9677419354837</v>
      </c>
      <c r="L44" s="3">
        <v>2207.1724137931037</v>
      </c>
      <c r="M44" s="3">
        <v>2141.322580645161</v>
      </c>
      <c r="N44" s="3">
        <v>2223.9</v>
      </c>
      <c r="O44" s="4">
        <v>2434.6451612903224</v>
      </c>
    </row>
    <row r="45" spans="1:15" x14ac:dyDescent="0.25">
      <c r="A45" t="s">
        <v>177</v>
      </c>
      <c r="B45" s="66" t="s">
        <v>178</v>
      </c>
      <c r="C45" s="2">
        <v>3878.677419354839</v>
      </c>
      <c r="D45" s="3">
        <v>3846.8499999999995</v>
      </c>
      <c r="E45" s="3">
        <v>3906.5645161290327</v>
      </c>
      <c r="F45" s="3">
        <v>4108.5483870967737</v>
      </c>
      <c r="G45" s="3">
        <v>4715.4333333333334</v>
      </c>
      <c r="H45" s="3">
        <v>4360.322580645161</v>
      </c>
      <c r="I45" s="3">
        <v>4401.8333333333339</v>
      </c>
      <c r="J45" s="3">
        <v>4227.322580645161</v>
      </c>
      <c r="K45" s="3">
        <v>3596.0806451612907</v>
      </c>
      <c r="L45" s="3">
        <v>3366.0344827586209</v>
      </c>
      <c r="M45" s="3">
        <v>4404.354838709678</v>
      </c>
      <c r="N45" s="3">
        <v>4403.9333333333334</v>
      </c>
      <c r="O45" s="4">
        <v>4532.3870967741932</v>
      </c>
    </row>
    <row r="46" spans="1:15" x14ac:dyDescent="0.25">
      <c r="A46" t="s">
        <v>179</v>
      </c>
      <c r="B46" s="66" t="s">
        <v>180</v>
      </c>
      <c r="C46" s="2">
        <v>1626.0322580645161</v>
      </c>
      <c r="D46" s="3">
        <v>1530.2</v>
      </c>
      <c r="E46" s="3">
        <v>1448.0967741935483</v>
      </c>
      <c r="F46" s="3">
        <v>1394.8064516129032</v>
      </c>
      <c r="G46" s="3">
        <v>1617.1166666666668</v>
      </c>
      <c r="H46" s="3">
        <v>1721.5483870967741</v>
      </c>
      <c r="I46" s="3">
        <v>1538.3666666666668</v>
      </c>
      <c r="J46" s="3">
        <v>1472.9354838709676</v>
      </c>
      <c r="K46" s="3">
        <v>1422.3548387096773</v>
      </c>
      <c r="L46" s="3">
        <v>1436.4482758620688</v>
      </c>
      <c r="M46" s="3">
        <v>1645.9032258064517</v>
      </c>
      <c r="N46" s="3">
        <v>1511.5333333333333</v>
      </c>
      <c r="O46" s="4">
        <v>1523.0645161290324</v>
      </c>
    </row>
    <row r="47" spans="1:15" x14ac:dyDescent="0.25">
      <c r="A47" t="s">
        <v>181</v>
      </c>
      <c r="B47" s="66" t="s">
        <v>182</v>
      </c>
      <c r="C47" s="2">
        <v>1499.5806451612902</v>
      </c>
      <c r="D47" s="3">
        <v>862.05000000000007</v>
      </c>
      <c r="E47" s="3">
        <v>532</v>
      </c>
      <c r="F47" s="3">
        <v>532</v>
      </c>
      <c r="G47" s="3">
        <v>1041.95</v>
      </c>
      <c r="H47" s="3">
        <v>840.90322580645159</v>
      </c>
      <c r="I47" s="3">
        <v>1204.3500000000001</v>
      </c>
      <c r="J47" s="3">
        <v>1509.8548387096773</v>
      </c>
      <c r="K47" s="3">
        <v>1280.0967741935483</v>
      </c>
      <c r="L47" s="3">
        <v>1221.1379310344828</v>
      </c>
      <c r="M47" s="3">
        <v>1279.0806451612902</v>
      </c>
      <c r="N47" s="3">
        <v>1260.2333333333333</v>
      </c>
      <c r="O47" s="4">
        <v>853.54838709677415</v>
      </c>
    </row>
    <row r="48" spans="1:15" x14ac:dyDescent="0.25">
      <c r="A48" t="s">
        <v>183</v>
      </c>
      <c r="B48" s="66" t="s">
        <v>184</v>
      </c>
      <c r="C48" s="2">
        <v>478.25806451612908</v>
      </c>
      <c r="D48" s="3">
        <v>327.59999999999997</v>
      </c>
      <c r="E48" s="3">
        <v>317.0322580645161</v>
      </c>
      <c r="F48" s="3">
        <v>308.90322580645164</v>
      </c>
      <c r="G48" s="3">
        <v>376.59999999999997</v>
      </c>
      <c r="H48" s="3">
        <v>344.12903225806451</v>
      </c>
      <c r="I48" s="3">
        <v>341.59999999999997</v>
      </c>
      <c r="J48" s="3">
        <v>589.35483870967732</v>
      </c>
      <c r="K48" s="3">
        <v>330.58064516129031</v>
      </c>
      <c r="L48" s="3">
        <v>330.20689655172413</v>
      </c>
      <c r="M48" s="3">
        <v>505.35483870967738</v>
      </c>
      <c r="N48" s="3">
        <v>334.59999999999997</v>
      </c>
      <c r="O48" s="4">
        <v>317.0322580645161</v>
      </c>
    </row>
    <row r="49" spans="1:15" x14ac:dyDescent="0.25">
      <c r="A49" t="s">
        <v>185</v>
      </c>
      <c r="B49" s="66" t="s">
        <v>186</v>
      </c>
      <c r="C49" s="2">
        <v>302.12903225806451</v>
      </c>
      <c r="D49" s="3">
        <v>327.59999999999997</v>
      </c>
      <c r="E49" s="3">
        <v>317.0322580645161</v>
      </c>
      <c r="F49" s="3">
        <v>344.12903225806451</v>
      </c>
      <c r="G49" s="3">
        <v>340.2</v>
      </c>
      <c r="H49" s="3">
        <v>323.80645161290323</v>
      </c>
      <c r="I49" s="3">
        <v>435.40000000000003</v>
      </c>
      <c r="J49" s="3">
        <v>315.67741935483866</v>
      </c>
      <c r="K49" s="3">
        <v>344.12903225806451</v>
      </c>
      <c r="L49" s="3">
        <v>353.37931034482762</v>
      </c>
      <c r="M49" s="3">
        <v>317.0322580645161</v>
      </c>
      <c r="N49" s="3">
        <v>305.2</v>
      </c>
      <c r="O49" s="4">
        <v>317.0322580645161</v>
      </c>
    </row>
    <row r="50" spans="1:15" x14ac:dyDescent="0.25">
      <c r="A50" t="s">
        <v>187</v>
      </c>
      <c r="B50" s="66" t="s">
        <v>188</v>
      </c>
      <c r="C50" s="2">
        <v>365.80645161290323</v>
      </c>
      <c r="D50" s="3">
        <v>378</v>
      </c>
      <c r="E50" s="3">
        <v>365.80645161290323</v>
      </c>
      <c r="F50" s="3">
        <v>325.16129032258067</v>
      </c>
      <c r="G50" s="3">
        <v>378</v>
      </c>
      <c r="H50" s="3">
        <v>365.80645161290323</v>
      </c>
      <c r="I50" s="3">
        <v>336</v>
      </c>
      <c r="J50" s="3">
        <v>365.80645161290323</v>
      </c>
      <c r="K50" s="3">
        <v>365.80645161290323</v>
      </c>
      <c r="L50" s="3">
        <v>347.58620689655174</v>
      </c>
      <c r="M50" s="3">
        <v>365.80645161290323</v>
      </c>
      <c r="N50" s="3">
        <v>378</v>
      </c>
      <c r="O50" s="4">
        <v>365.80645161290323</v>
      </c>
    </row>
    <row r="51" spans="1:15" x14ac:dyDescent="0.25">
      <c r="A51" t="s">
        <v>443</v>
      </c>
      <c r="B51" s="66" t="s">
        <v>444</v>
      </c>
      <c r="C51" s="2"/>
      <c r="D51" s="3"/>
      <c r="E51" s="3"/>
      <c r="F51" s="3"/>
      <c r="G51" s="3"/>
      <c r="H51" s="3">
        <v>42</v>
      </c>
      <c r="I51" s="3"/>
      <c r="J51" s="3"/>
      <c r="K51" s="3"/>
      <c r="L51" s="3"/>
      <c r="M51" s="3"/>
      <c r="N51" s="3"/>
      <c r="O51" s="4"/>
    </row>
    <row r="52" spans="1:15" x14ac:dyDescent="0.25">
      <c r="A52" t="s">
        <v>189</v>
      </c>
      <c r="B52" s="66" t="s">
        <v>190</v>
      </c>
      <c r="C52" s="2">
        <v>4320.5806451612907</v>
      </c>
      <c r="D52" s="3">
        <v>2799.2999999999997</v>
      </c>
      <c r="E52" s="3">
        <v>2366.9032258064517</v>
      </c>
      <c r="F52" s="3">
        <v>2449.0967741935483</v>
      </c>
      <c r="G52" s="3">
        <v>2650.9</v>
      </c>
      <c r="H52" s="3">
        <v>2665.4193548387093</v>
      </c>
      <c r="I52" s="3">
        <v>2594.2000000000003</v>
      </c>
      <c r="J52" s="3">
        <v>2583.2258064516132</v>
      </c>
      <c r="K52" s="3">
        <v>2809.483870967742</v>
      </c>
      <c r="L52" s="3">
        <v>2446.3793103448274</v>
      </c>
      <c r="M52" s="3">
        <v>2548.4516129032259</v>
      </c>
      <c r="N52" s="3">
        <v>2427.833333333333</v>
      </c>
      <c r="O52" s="4">
        <v>2674</v>
      </c>
    </row>
    <row r="53" spans="1:15" x14ac:dyDescent="0.25">
      <c r="A53" t="s">
        <v>191</v>
      </c>
      <c r="B53" s="66" t="s">
        <v>192</v>
      </c>
      <c r="C53" s="2">
        <v>256.06451612903226</v>
      </c>
      <c r="D53" s="3">
        <v>235.20000000000002</v>
      </c>
      <c r="E53" s="3">
        <v>256.06451612903226</v>
      </c>
      <c r="F53" s="3">
        <v>268.48387096774189</v>
      </c>
      <c r="G53" s="3">
        <v>287.7</v>
      </c>
      <c r="H53" s="3">
        <v>247.48387096774192</v>
      </c>
      <c r="I53" s="3">
        <v>287.7</v>
      </c>
      <c r="J53" s="3">
        <v>278.41935483870969</v>
      </c>
      <c r="K53" s="3">
        <v>278.41935483870969</v>
      </c>
      <c r="L53" s="3">
        <v>264.55172413793105</v>
      </c>
      <c r="M53" s="3">
        <v>278.41935483870969</v>
      </c>
      <c r="N53" s="3">
        <v>255.73333333333332</v>
      </c>
      <c r="O53" s="4">
        <v>278.41935483870969</v>
      </c>
    </row>
    <row r="54" spans="1:15" x14ac:dyDescent="0.25">
      <c r="A54" t="s">
        <v>193</v>
      </c>
      <c r="B54" s="66" t="s">
        <v>194</v>
      </c>
      <c r="C54" s="2">
        <v>295.35483870967744</v>
      </c>
      <c r="D54" s="3">
        <v>341.59999999999997</v>
      </c>
      <c r="E54" s="3">
        <v>317.0322580645161</v>
      </c>
      <c r="F54" s="3">
        <v>344.12903225806451</v>
      </c>
      <c r="G54" s="3">
        <v>291.2</v>
      </c>
      <c r="H54" s="3">
        <v>317.0322580645161</v>
      </c>
      <c r="I54" s="3">
        <v>327.59999999999997</v>
      </c>
      <c r="J54" s="3">
        <v>295.35483870967744</v>
      </c>
      <c r="K54" s="3">
        <v>105.67741935483872</v>
      </c>
      <c r="L54" s="3">
        <v>188.27586206896552</v>
      </c>
      <c r="M54" s="3">
        <v>323.80645161290323</v>
      </c>
      <c r="N54" s="3">
        <v>326.2</v>
      </c>
      <c r="O54" s="4">
        <v>317.0322580645161</v>
      </c>
    </row>
    <row r="55" spans="1:15" x14ac:dyDescent="0.25">
      <c r="A55" t="s">
        <v>394</v>
      </c>
      <c r="B55" s="66" t="s">
        <v>395</v>
      </c>
      <c r="C55" s="2">
        <v>1717.9354838709676</v>
      </c>
      <c r="D55" s="3">
        <v>1880.4333333333334</v>
      </c>
      <c r="E55" s="3">
        <v>1997.258064516129</v>
      </c>
      <c r="F55" s="3">
        <v>2044.4516129032259</v>
      </c>
      <c r="G55" s="3">
        <v>1978.2000000000003</v>
      </c>
      <c r="H55" s="3">
        <v>1926.5806451612905</v>
      </c>
      <c r="I55" s="3">
        <v>855.4</v>
      </c>
      <c r="J55" s="3">
        <v>701.35483870967732</v>
      </c>
      <c r="K55" s="3">
        <v>639.03225806451621</v>
      </c>
      <c r="L55" s="3">
        <v>611.65517241379314</v>
      </c>
      <c r="M55" s="3">
        <v>768.19354838709671</v>
      </c>
      <c r="N55" s="3">
        <v>1158.0333333333333</v>
      </c>
      <c r="O55" s="4">
        <v>1740.741935483871</v>
      </c>
    </row>
    <row r="56" spans="1:15" x14ac:dyDescent="0.25">
      <c r="A56" t="s">
        <v>195</v>
      </c>
      <c r="B56" s="66" t="s">
        <v>196</v>
      </c>
      <c r="C56" s="2">
        <v>4951.2580645161297</v>
      </c>
      <c r="D56" s="3">
        <v>5240.2</v>
      </c>
      <c r="E56" s="3">
        <v>5546.2580645161297</v>
      </c>
      <c r="F56" s="3">
        <v>5948.645161290322</v>
      </c>
      <c r="G56" s="3">
        <v>6296.5</v>
      </c>
      <c r="H56" s="3">
        <v>6521.5161290322576</v>
      </c>
      <c r="I56" s="3">
        <v>6245.6333333333332</v>
      </c>
      <c r="J56" s="3">
        <v>6113.0322580645161</v>
      </c>
      <c r="K56" s="3">
        <v>4907.9032258064517</v>
      </c>
      <c r="L56" s="3">
        <v>4928.7241379310344</v>
      </c>
      <c r="M56" s="3">
        <v>5310.2903225806449</v>
      </c>
      <c r="N56" s="3">
        <v>4917.2666666666664</v>
      </c>
      <c r="O56" s="4">
        <v>5031.4193548387093</v>
      </c>
    </row>
    <row r="57" spans="1:15" x14ac:dyDescent="0.25">
      <c r="A57" t="s">
        <v>197</v>
      </c>
      <c r="B57" s="66" t="s">
        <v>198</v>
      </c>
      <c r="C57" s="2">
        <v>308.90322580645164</v>
      </c>
      <c r="D57" s="3">
        <v>327.59999999999997</v>
      </c>
      <c r="E57" s="3">
        <v>317.0322580645161</v>
      </c>
      <c r="F57" s="3">
        <v>317.0322580645161</v>
      </c>
      <c r="G57" s="3">
        <v>319.2</v>
      </c>
      <c r="H57" s="3">
        <v>330.58064516129031</v>
      </c>
      <c r="I57" s="3">
        <v>341.59999999999997</v>
      </c>
      <c r="J57" s="3">
        <v>308.90322580645164</v>
      </c>
      <c r="K57" s="3">
        <v>317.0322580645161</v>
      </c>
      <c r="L57" s="3">
        <v>344.68965517241378</v>
      </c>
      <c r="M57" s="3">
        <v>344.12903225806451</v>
      </c>
      <c r="N57" s="3">
        <v>334.59999999999997</v>
      </c>
      <c r="O57" s="4">
        <v>317.0322580645161</v>
      </c>
    </row>
    <row r="58" spans="1:15" x14ac:dyDescent="0.25">
      <c r="A58" t="s">
        <v>199</v>
      </c>
      <c r="B58" s="66" t="s">
        <v>200</v>
      </c>
      <c r="C58" s="2">
        <v>302.12903225806451</v>
      </c>
      <c r="D58" s="3">
        <v>348.59999999999997</v>
      </c>
      <c r="E58" s="3">
        <v>317.0322580645161</v>
      </c>
      <c r="F58" s="3">
        <v>317.0322580645161</v>
      </c>
      <c r="G58" s="3">
        <v>291.2</v>
      </c>
      <c r="H58" s="3">
        <v>317.0322580645161</v>
      </c>
      <c r="I58" s="3">
        <v>348.59999999999997</v>
      </c>
      <c r="J58" s="3">
        <v>436.25806451612902</v>
      </c>
      <c r="K58" s="3">
        <v>317.0322580645161</v>
      </c>
      <c r="L58" s="3">
        <v>367.86206896551721</v>
      </c>
      <c r="M58" s="3">
        <v>317.0322580645161</v>
      </c>
      <c r="N58" s="3">
        <v>291.2</v>
      </c>
      <c r="O58" s="4">
        <v>317.0322580645161</v>
      </c>
    </row>
    <row r="59" spans="1:15" x14ac:dyDescent="0.25">
      <c r="A59" t="s">
        <v>201</v>
      </c>
      <c r="B59" s="66" t="s">
        <v>202</v>
      </c>
      <c r="C59" s="2">
        <v>317.0322580645161</v>
      </c>
      <c r="D59" s="3">
        <v>327.59999999999997</v>
      </c>
      <c r="E59" s="3">
        <v>317.0322580645161</v>
      </c>
      <c r="F59" s="3">
        <v>281.80645161290323</v>
      </c>
      <c r="G59" s="3">
        <v>334.59999999999997</v>
      </c>
      <c r="H59" s="3">
        <v>317.0322580645161</v>
      </c>
      <c r="I59" s="3">
        <v>298.2</v>
      </c>
      <c r="J59" s="3">
        <v>330.58064516129031</v>
      </c>
      <c r="K59" s="3">
        <v>317.0322580645161</v>
      </c>
      <c r="L59" s="3">
        <v>301.24137931034483</v>
      </c>
      <c r="M59" s="3">
        <v>317.0322580645161</v>
      </c>
      <c r="N59" s="3">
        <v>327.59999999999997</v>
      </c>
      <c r="O59" s="4">
        <v>317.0322580645161</v>
      </c>
    </row>
    <row r="60" spans="1:15" x14ac:dyDescent="0.25">
      <c r="A60" t="s">
        <v>203</v>
      </c>
      <c r="B60" s="66" t="s">
        <v>204</v>
      </c>
      <c r="C60" s="2">
        <v>365.80645161290323</v>
      </c>
      <c r="D60" s="3">
        <v>756</v>
      </c>
      <c r="E60" s="3">
        <v>731.61290322580646</v>
      </c>
      <c r="F60" s="3">
        <v>690.96774193548379</v>
      </c>
      <c r="G60" s="3">
        <v>714</v>
      </c>
      <c r="H60" s="3">
        <v>731.61290322580646</v>
      </c>
      <c r="I60" s="3">
        <v>708.4</v>
      </c>
      <c r="J60" s="3">
        <v>690.96774193548379</v>
      </c>
      <c r="K60" s="3">
        <v>690.96774193548379</v>
      </c>
      <c r="L60" s="3">
        <v>722.68965517241372</v>
      </c>
      <c r="M60" s="3">
        <v>742.45161290322585</v>
      </c>
      <c r="N60" s="3">
        <v>700</v>
      </c>
      <c r="O60" s="4">
        <v>715.35483870967732</v>
      </c>
    </row>
    <row r="61" spans="1:15" x14ac:dyDescent="0.25">
      <c r="A61" t="s">
        <v>205</v>
      </c>
      <c r="B61" s="66" t="s">
        <v>206</v>
      </c>
      <c r="C61" s="2">
        <v>323.80645161290323</v>
      </c>
      <c r="D61" s="3">
        <v>348.59999999999997</v>
      </c>
      <c r="E61" s="3">
        <v>317.0322580645161</v>
      </c>
      <c r="F61" s="3">
        <v>281.80645161290323</v>
      </c>
      <c r="G61" s="3">
        <v>327.59999999999997</v>
      </c>
      <c r="H61" s="3">
        <v>323.80645161290323</v>
      </c>
      <c r="I61" s="3">
        <v>291.2</v>
      </c>
      <c r="J61" s="3">
        <v>498.58064516129025</v>
      </c>
      <c r="K61" s="3">
        <v>357.67741935483866</v>
      </c>
      <c r="L61" s="3">
        <v>330.20689655172413</v>
      </c>
      <c r="M61" s="3">
        <v>330.58064516129031</v>
      </c>
      <c r="N61" s="3">
        <v>334.59999999999997</v>
      </c>
      <c r="O61" s="4">
        <v>317.0322580645161</v>
      </c>
    </row>
    <row r="62" spans="1:15" x14ac:dyDescent="0.25">
      <c r="A62" t="s">
        <v>396</v>
      </c>
      <c r="B62" s="66" t="s">
        <v>397</v>
      </c>
      <c r="C62" s="2">
        <v>2324</v>
      </c>
      <c r="D62" s="3">
        <v>2433.2000000000003</v>
      </c>
      <c r="E62" s="3">
        <v>2072</v>
      </c>
      <c r="F62" s="3">
        <v>2030</v>
      </c>
      <c r="G62" s="3">
        <v>1999.2000000000003</v>
      </c>
      <c r="H62" s="3">
        <v>2030</v>
      </c>
      <c r="I62" s="3">
        <v>2042.6000000000001</v>
      </c>
      <c r="J62" s="3">
        <v>2828</v>
      </c>
      <c r="K62" s="3">
        <v>2912</v>
      </c>
      <c r="L62" s="3">
        <v>2986.8275862068963</v>
      </c>
      <c r="M62" s="3">
        <v>3112.0645161290322</v>
      </c>
      <c r="N62" s="3">
        <v>2410.7999999999997</v>
      </c>
      <c r="O62" s="4">
        <v>2429</v>
      </c>
    </row>
    <row r="63" spans="1:15" x14ac:dyDescent="0.25">
      <c r="A63" t="s">
        <v>445</v>
      </c>
      <c r="B63" s="66" t="s">
        <v>446</v>
      </c>
      <c r="C63" s="2">
        <v>640.16129032258061</v>
      </c>
      <c r="D63" s="3">
        <v>661.5</v>
      </c>
      <c r="E63" s="3">
        <v>384.09677419354836</v>
      </c>
      <c r="F63" s="3"/>
      <c r="G63" s="3"/>
      <c r="H63" s="3"/>
      <c r="I63" s="3"/>
      <c r="J63" s="3"/>
      <c r="K63" s="3"/>
      <c r="L63" s="3"/>
      <c r="M63" s="3"/>
      <c r="N63" s="3"/>
      <c r="O63" s="4"/>
    </row>
    <row r="64" spans="1:15" x14ac:dyDescent="0.25">
      <c r="A64" t="s">
        <v>207</v>
      </c>
      <c r="B64" s="66" t="s">
        <v>208</v>
      </c>
      <c r="C64" s="2">
        <v>369.87096774193549</v>
      </c>
      <c r="D64" s="3">
        <v>382.2</v>
      </c>
      <c r="E64" s="3">
        <v>369.87096774193549</v>
      </c>
      <c r="F64" s="3">
        <v>398.32258064516134</v>
      </c>
      <c r="G64" s="3">
        <v>363.06666666666666</v>
      </c>
      <c r="H64" s="3">
        <v>433.09677419354836</v>
      </c>
      <c r="I64" s="3">
        <v>415.56666666666666</v>
      </c>
      <c r="J64" s="3">
        <v>402.16129032258067</v>
      </c>
      <c r="K64" s="3">
        <v>402.16129032258067</v>
      </c>
      <c r="L64" s="3">
        <v>429.89655172413796</v>
      </c>
      <c r="M64" s="3">
        <v>402.16129032258067</v>
      </c>
      <c r="N64" s="3">
        <v>399.58333333333337</v>
      </c>
      <c r="O64" s="4">
        <v>402.16129032258067</v>
      </c>
    </row>
    <row r="65" spans="1:15" x14ac:dyDescent="0.25">
      <c r="A65" t="s">
        <v>209</v>
      </c>
      <c r="B65" s="66" t="s">
        <v>210</v>
      </c>
      <c r="C65" s="2">
        <v>7534.709677419356</v>
      </c>
      <c r="D65" s="3">
        <v>7898.8000000000011</v>
      </c>
      <c r="E65" s="3">
        <v>8036.9032258064526</v>
      </c>
      <c r="F65" s="3">
        <v>7691.645161290322</v>
      </c>
      <c r="G65" s="3">
        <v>6512.8</v>
      </c>
      <c r="H65" s="3">
        <v>7730.0322580645161</v>
      </c>
      <c r="I65" s="3">
        <v>7282.6833333333343</v>
      </c>
      <c r="J65" s="3">
        <v>7031.6129032258068</v>
      </c>
      <c r="K65" s="3">
        <v>6654.9677419354839</v>
      </c>
      <c r="L65" s="3">
        <v>6324.8620689655172</v>
      </c>
      <c r="M65" s="3">
        <v>7215.0806451612907</v>
      </c>
      <c r="N65" s="3">
        <v>8158.2666666666664</v>
      </c>
      <c r="O65" s="4">
        <v>8288</v>
      </c>
    </row>
    <row r="66" spans="1:15" x14ac:dyDescent="0.25">
      <c r="A66" t="s">
        <v>211</v>
      </c>
      <c r="B66" s="66" t="s">
        <v>212</v>
      </c>
      <c r="C66" s="2">
        <v>6107.3870967741932</v>
      </c>
      <c r="D66" s="3">
        <v>6534.2666666666664</v>
      </c>
      <c r="E66" s="3">
        <v>6525.6935483870966</v>
      </c>
      <c r="F66" s="3">
        <v>6526.822580645161</v>
      </c>
      <c r="G66" s="3">
        <v>6286.7</v>
      </c>
      <c r="H66" s="3">
        <v>6233.6129032258068</v>
      </c>
      <c r="I66" s="3">
        <v>6610.6833333333334</v>
      </c>
      <c r="J66" s="3">
        <v>6852.5483870967737</v>
      </c>
      <c r="K66" s="3">
        <v>5994.4838709677424</v>
      </c>
      <c r="L66" s="3">
        <v>5762.9310344827582</v>
      </c>
      <c r="M66" s="3">
        <v>5934.8709677419356</v>
      </c>
      <c r="N66" s="3">
        <v>6146.5833333333339</v>
      </c>
      <c r="O66" s="4">
        <v>6344.5967741935483</v>
      </c>
    </row>
    <row r="67" spans="1:15" x14ac:dyDescent="0.25">
      <c r="A67" t="s">
        <v>213</v>
      </c>
      <c r="B67" s="66" t="s">
        <v>214</v>
      </c>
      <c r="C67" s="2">
        <v>15594.983870967742</v>
      </c>
      <c r="D67" s="3">
        <v>14535.966666666667</v>
      </c>
      <c r="E67" s="3">
        <v>14256.290322580644</v>
      </c>
      <c r="F67" s="3">
        <v>12557.096774193547</v>
      </c>
      <c r="G67" s="3">
        <v>14311.85</v>
      </c>
      <c r="H67" s="3">
        <v>15496.758064516131</v>
      </c>
      <c r="I67" s="3">
        <v>14738.966666666667</v>
      </c>
      <c r="J67" s="3">
        <v>13882.016129032259</v>
      </c>
      <c r="K67" s="3">
        <v>13074.193548387097</v>
      </c>
      <c r="L67" s="3">
        <v>13222.758620689656</v>
      </c>
      <c r="M67" s="3">
        <v>14989.709677419356</v>
      </c>
      <c r="N67" s="3">
        <v>14894.016666666666</v>
      </c>
      <c r="O67" s="4">
        <v>15008.451612903225</v>
      </c>
    </row>
    <row r="68" spans="1:15" x14ac:dyDescent="0.25">
      <c r="A68" t="s">
        <v>215</v>
      </c>
      <c r="B68" s="66" t="s">
        <v>216</v>
      </c>
      <c r="C68" s="2">
        <v>278.41935483870969</v>
      </c>
      <c r="D68" s="3">
        <v>287.7</v>
      </c>
      <c r="E68" s="3">
        <v>278.41935483870969</v>
      </c>
      <c r="F68" s="3">
        <v>278.41935483870969</v>
      </c>
      <c r="G68" s="3">
        <v>287.7</v>
      </c>
      <c r="H68" s="3">
        <v>247.48387096774192</v>
      </c>
      <c r="I68" s="3">
        <v>287.7</v>
      </c>
      <c r="J68" s="3">
        <v>278.41935483870969</v>
      </c>
      <c r="K68" s="3">
        <v>278.41935483870969</v>
      </c>
      <c r="L68" s="3">
        <v>264.55172413793105</v>
      </c>
      <c r="M68" s="3">
        <v>278.41935483870969</v>
      </c>
      <c r="N68" s="3">
        <v>255.73333333333332</v>
      </c>
      <c r="O68" s="4">
        <v>278.41935483870969</v>
      </c>
    </row>
    <row r="69" spans="1:15" x14ac:dyDescent="0.25">
      <c r="A69" t="s">
        <v>217</v>
      </c>
      <c r="B69" s="66" t="s">
        <v>218</v>
      </c>
      <c r="C69" s="2">
        <v>317.0322580645161</v>
      </c>
      <c r="D69" s="3">
        <v>327.59999999999997</v>
      </c>
      <c r="E69" s="3">
        <v>317.0322580645161</v>
      </c>
      <c r="F69" s="3">
        <v>281.80645161290323</v>
      </c>
      <c r="G69" s="3">
        <v>327.59999999999997</v>
      </c>
      <c r="H69" s="3">
        <v>323.80645161290323</v>
      </c>
      <c r="I69" s="3">
        <v>334.59999999999997</v>
      </c>
      <c r="J69" s="3">
        <v>478.25806451612908</v>
      </c>
      <c r="K69" s="3">
        <v>317.0322580645161</v>
      </c>
      <c r="L69" s="3">
        <v>338.89655172413796</v>
      </c>
      <c r="M69" s="3">
        <v>330.58064516129031</v>
      </c>
      <c r="N69" s="3">
        <v>291.2</v>
      </c>
      <c r="O69" s="4">
        <v>317.0322580645161</v>
      </c>
    </row>
    <row r="70" spans="1:15" x14ac:dyDescent="0.25">
      <c r="A70" t="s">
        <v>219</v>
      </c>
      <c r="B70" s="66" t="s">
        <v>220</v>
      </c>
      <c r="C70" s="2">
        <v>4618.1935483870966</v>
      </c>
      <c r="D70" s="3">
        <v>4492.4833333333336</v>
      </c>
      <c r="E70" s="3">
        <v>5190.3870967741932</v>
      </c>
      <c r="F70" s="3">
        <v>5268.854838709678</v>
      </c>
      <c r="G70" s="3">
        <v>5594.1666666666661</v>
      </c>
      <c r="H70" s="3">
        <v>6418.0967741935483</v>
      </c>
      <c r="I70" s="3">
        <v>5614.4666666666672</v>
      </c>
      <c r="J70" s="3">
        <v>5107.5161290322576</v>
      </c>
      <c r="K70" s="3">
        <v>4508</v>
      </c>
      <c r="L70" s="3">
        <v>4616.3793103448279</v>
      </c>
      <c r="M70" s="3">
        <v>4964.5806451612907</v>
      </c>
      <c r="N70" s="3">
        <v>5389.3</v>
      </c>
      <c r="O70" s="4">
        <v>5433.1290322580644</v>
      </c>
    </row>
    <row r="71" spans="1:15" x14ac:dyDescent="0.25">
      <c r="A71" t="s">
        <v>221</v>
      </c>
      <c r="B71" s="66" t="s">
        <v>222</v>
      </c>
      <c r="C71" s="2">
        <v>256.06451612903226</v>
      </c>
      <c r="D71" s="3">
        <v>235.20000000000002</v>
      </c>
      <c r="E71" s="3">
        <v>256.06451612903226</v>
      </c>
      <c r="F71" s="3">
        <v>256.06451612903226</v>
      </c>
      <c r="G71" s="3">
        <v>264.59999999999997</v>
      </c>
      <c r="H71" s="3">
        <v>247.48387096774192</v>
      </c>
      <c r="I71" s="3">
        <v>287.7</v>
      </c>
      <c r="J71" s="3">
        <v>278.41935483870969</v>
      </c>
      <c r="K71" s="3">
        <v>278.41935483870969</v>
      </c>
      <c r="L71" s="3">
        <v>264.55172413793105</v>
      </c>
      <c r="M71" s="3">
        <v>278.41935483870969</v>
      </c>
      <c r="N71" s="3">
        <v>255.73333333333332</v>
      </c>
      <c r="O71" s="4">
        <v>278.41935483870969</v>
      </c>
    </row>
    <row r="72" spans="1:15" x14ac:dyDescent="0.25">
      <c r="A72" t="s">
        <v>223</v>
      </c>
      <c r="B72" s="66" t="s">
        <v>224</v>
      </c>
      <c r="C72" s="2">
        <v>3773</v>
      </c>
      <c r="D72" s="3">
        <v>3773</v>
      </c>
      <c r="E72" s="3">
        <v>3773</v>
      </c>
      <c r="F72" s="3">
        <v>2706.0645161290322</v>
      </c>
      <c r="G72" s="3">
        <v>2689.2833333333333</v>
      </c>
      <c r="H72" s="3">
        <v>2548</v>
      </c>
      <c r="I72" s="3">
        <v>2548</v>
      </c>
      <c r="J72" s="3">
        <v>2548</v>
      </c>
      <c r="K72" s="3">
        <v>2548</v>
      </c>
      <c r="L72" s="3">
        <v>2548</v>
      </c>
      <c r="M72" s="3">
        <v>3535.9032258064517</v>
      </c>
      <c r="N72" s="3">
        <v>2874.666666666667</v>
      </c>
      <c r="O72" s="4">
        <v>2698.7258064516132</v>
      </c>
    </row>
    <row r="73" spans="1:15" x14ac:dyDescent="0.25">
      <c r="A73" t="s">
        <v>225</v>
      </c>
      <c r="B73" s="66" t="s">
        <v>226</v>
      </c>
      <c r="C73" s="2">
        <v>288.58064516129031</v>
      </c>
      <c r="D73" s="3">
        <v>327.59999999999997</v>
      </c>
      <c r="E73" s="3">
        <v>317.0322580645161</v>
      </c>
      <c r="F73" s="3">
        <v>317.0322580645161</v>
      </c>
      <c r="G73" s="3">
        <v>319.2</v>
      </c>
      <c r="H73" s="3">
        <v>323.80645161290323</v>
      </c>
      <c r="I73" s="3">
        <v>355.59999999999997</v>
      </c>
      <c r="J73" s="3">
        <v>281.80645161290323</v>
      </c>
      <c r="K73" s="3">
        <v>317.0322580645161</v>
      </c>
      <c r="L73" s="3">
        <v>360.62068965517238</v>
      </c>
      <c r="M73" s="3">
        <v>357.67741935483866</v>
      </c>
      <c r="N73" s="3">
        <v>291.2</v>
      </c>
      <c r="O73" s="4">
        <v>317.0322580645161</v>
      </c>
    </row>
    <row r="74" spans="1:15" x14ac:dyDescent="0.25">
      <c r="A74" t="s">
        <v>227</v>
      </c>
      <c r="B74" s="66" t="s">
        <v>228</v>
      </c>
      <c r="C74" s="2">
        <v>6315.2419354838703</v>
      </c>
      <c r="D74" s="3">
        <v>6505.6833333333334</v>
      </c>
      <c r="E74" s="3">
        <v>6179.8709677419356</v>
      </c>
      <c r="F74" s="3">
        <v>6594.9032258064517</v>
      </c>
      <c r="G74" s="3">
        <v>6844.7166666666672</v>
      </c>
      <c r="H74" s="3">
        <v>7585.0645161290322</v>
      </c>
      <c r="I74" s="3">
        <v>7391.416666666667</v>
      </c>
      <c r="J74" s="3">
        <v>6685</v>
      </c>
      <c r="K74" s="3">
        <v>5839.6935483870966</v>
      </c>
      <c r="L74" s="3">
        <v>6730.7413793103451</v>
      </c>
      <c r="M74" s="3">
        <v>6535.4032258064517</v>
      </c>
      <c r="N74" s="3">
        <v>6494.3666666666668</v>
      </c>
      <c r="O74" s="4">
        <v>6352.9516129032263</v>
      </c>
    </row>
    <row r="75" spans="1:15" x14ac:dyDescent="0.25">
      <c r="A75" t="s">
        <v>229</v>
      </c>
      <c r="B75" s="66" t="s">
        <v>230</v>
      </c>
      <c r="C75" s="2">
        <v>336</v>
      </c>
      <c r="D75" s="3">
        <v>390.59999999999997</v>
      </c>
      <c r="E75" s="3">
        <v>323.80645161290323</v>
      </c>
      <c r="F75" s="3">
        <v>308.90322580645164</v>
      </c>
      <c r="G75" s="3">
        <v>390.59999999999997</v>
      </c>
      <c r="H75" s="3">
        <v>378</v>
      </c>
      <c r="I75" s="3">
        <v>326.2</v>
      </c>
      <c r="J75" s="3">
        <v>364.45161290322579</v>
      </c>
      <c r="K75" s="3">
        <v>337.35483870967744</v>
      </c>
      <c r="L75" s="3">
        <v>330.20689655172413</v>
      </c>
      <c r="M75" s="3">
        <v>378</v>
      </c>
      <c r="N75" s="3">
        <v>390.59999999999997</v>
      </c>
      <c r="O75" s="4">
        <v>344.12903225806451</v>
      </c>
    </row>
    <row r="76" spans="1:15" x14ac:dyDescent="0.25">
      <c r="A76" t="s">
        <v>231</v>
      </c>
      <c r="B76" s="66" t="s">
        <v>232</v>
      </c>
      <c r="C76" s="2">
        <v>1225</v>
      </c>
      <c r="D76" s="3">
        <v>1225</v>
      </c>
      <c r="E76" s="3">
        <v>1225</v>
      </c>
      <c r="F76" s="3">
        <v>1225</v>
      </c>
      <c r="G76" s="3">
        <v>1225</v>
      </c>
      <c r="H76" s="3">
        <v>1225</v>
      </c>
      <c r="I76" s="3">
        <v>1225</v>
      </c>
      <c r="J76" s="3">
        <v>1225</v>
      </c>
      <c r="K76" s="3">
        <v>1225</v>
      </c>
      <c r="L76" s="3">
        <v>1225</v>
      </c>
      <c r="M76" s="3">
        <v>1225</v>
      </c>
      <c r="N76" s="3">
        <v>1225</v>
      </c>
      <c r="O76" s="4">
        <v>1225</v>
      </c>
    </row>
    <row r="77" spans="1:15" x14ac:dyDescent="0.25">
      <c r="A77" t="s">
        <v>233</v>
      </c>
      <c r="B77" s="66" t="s">
        <v>234</v>
      </c>
      <c r="C77" s="2">
        <v>308.90322580645164</v>
      </c>
      <c r="D77" s="3">
        <v>341.59999999999997</v>
      </c>
      <c r="E77" s="3">
        <v>317.0322580645161</v>
      </c>
      <c r="F77" s="3">
        <v>323.80645161290323</v>
      </c>
      <c r="G77" s="3">
        <v>392</v>
      </c>
      <c r="H77" s="3">
        <v>330.58064516129031</v>
      </c>
      <c r="I77" s="3">
        <v>355.59999999999997</v>
      </c>
      <c r="J77" s="3">
        <v>295.35483870967744</v>
      </c>
      <c r="K77" s="3">
        <v>330.58064516129031</v>
      </c>
      <c r="L77" s="3">
        <v>360.62068965517238</v>
      </c>
      <c r="M77" s="3">
        <v>317.0322580645161</v>
      </c>
      <c r="N77" s="3">
        <v>291.2</v>
      </c>
      <c r="O77" s="4">
        <v>317.0322580645161</v>
      </c>
    </row>
    <row r="78" spans="1:15" x14ac:dyDescent="0.25">
      <c r="A78" t="s">
        <v>235</v>
      </c>
      <c r="B78" s="66" t="s">
        <v>236</v>
      </c>
      <c r="C78" s="2"/>
      <c r="D78" s="3">
        <v>217</v>
      </c>
      <c r="E78" s="3">
        <v>323.80645161290323</v>
      </c>
      <c r="F78" s="3">
        <v>140.90322580645162</v>
      </c>
      <c r="G78" s="3"/>
      <c r="H78" s="3">
        <v>336</v>
      </c>
      <c r="I78" s="3">
        <v>390.59999999999997</v>
      </c>
      <c r="J78" s="3">
        <v>336</v>
      </c>
      <c r="K78" s="3">
        <v>330.58064516129031</v>
      </c>
      <c r="L78" s="3">
        <v>404.06896551724139</v>
      </c>
      <c r="M78" s="3">
        <v>378</v>
      </c>
      <c r="N78" s="3">
        <v>347.2</v>
      </c>
      <c r="O78" s="4">
        <v>317.0322580645161</v>
      </c>
    </row>
    <row r="79" spans="1:15" x14ac:dyDescent="0.25">
      <c r="A79" t="s">
        <v>237</v>
      </c>
      <c r="B79" s="66" t="s">
        <v>238</v>
      </c>
      <c r="C79" s="2">
        <v>1225</v>
      </c>
      <c r="D79" s="3">
        <v>1225</v>
      </c>
      <c r="E79" s="3">
        <v>1225</v>
      </c>
      <c r="F79" s="3">
        <v>1225</v>
      </c>
      <c r="G79" s="3">
        <v>1225</v>
      </c>
      <c r="H79" s="3">
        <v>1225</v>
      </c>
      <c r="I79" s="3">
        <v>1225</v>
      </c>
      <c r="J79" s="3">
        <v>1225</v>
      </c>
      <c r="K79" s="3">
        <v>1225</v>
      </c>
      <c r="L79" s="3">
        <v>1225</v>
      </c>
      <c r="M79" s="3">
        <v>1225</v>
      </c>
      <c r="N79" s="3">
        <v>1225</v>
      </c>
      <c r="O79" s="4">
        <v>1225</v>
      </c>
    </row>
    <row r="80" spans="1:15" x14ac:dyDescent="0.25">
      <c r="A80" t="s">
        <v>239</v>
      </c>
      <c r="B80" s="66" t="s">
        <v>240</v>
      </c>
      <c r="C80" s="2">
        <v>336</v>
      </c>
      <c r="D80" s="3">
        <v>390.59999999999997</v>
      </c>
      <c r="E80" s="3">
        <v>378</v>
      </c>
      <c r="F80" s="3">
        <v>168</v>
      </c>
      <c r="G80" s="3">
        <v>1020.6000000000001</v>
      </c>
      <c r="H80" s="3">
        <v>1062.4193548387098</v>
      </c>
      <c r="I80" s="3">
        <v>1023.3999999999999</v>
      </c>
      <c r="J80" s="3">
        <v>1019.0645161290323</v>
      </c>
      <c r="K80" s="3">
        <v>1044.3548387096773</v>
      </c>
      <c r="L80" s="3">
        <v>1051.2068965517242</v>
      </c>
      <c r="M80" s="3">
        <v>1008.2258064516129</v>
      </c>
      <c r="N80" s="3">
        <v>1012.1999999999999</v>
      </c>
      <c r="O80" s="4">
        <v>1015.4516129032259</v>
      </c>
    </row>
    <row r="81" spans="1:15" x14ac:dyDescent="0.25">
      <c r="A81" t="s">
        <v>447</v>
      </c>
      <c r="B81" s="66" t="s">
        <v>448</v>
      </c>
      <c r="C81" s="2">
        <v>974.58064516129025</v>
      </c>
      <c r="D81" s="3">
        <v>1316.9333333333334</v>
      </c>
      <c r="E81" s="3">
        <v>974.58064516129025</v>
      </c>
      <c r="F81" s="3">
        <v>974.58064516129025</v>
      </c>
      <c r="G81" s="3">
        <v>1239.4666666666667</v>
      </c>
      <c r="H81" s="3">
        <v>974.58064516129025</v>
      </c>
      <c r="I81" s="3"/>
      <c r="J81" s="3"/>
      <c r="K81" s="3"/>
      <c r="L81" s="3"/>
      <c r="M81" s="3">
        <v>74.967741935483872</v>
      </c>
      <c r="N81" s="3">
        <v>1584.8</v>
      </c>
      <c r="O81" s="4">
        <v>1649.2903225806454</v>
      </c>
    </row>
    <row r="82" spans="1:15" x14ac:dyDescent="0.25">
      <c r="A82" t="s">
        <v>398</v>
      </c>
      <c r="B82" s="66" t="s">
        <v>399</v>
      </c>
      <c r="C82" s="2">
        <v>4109</v>
      </c>
      <c r="D82" s="3">
        <v>4123</v>
      </c>
      <c r="E82" s="3">
        <v>4123</v>
      </c>
      <c r="F82" s="3">
        <v>4123</v>
      </c>
      <c r="G82" s="3">
        <v>4123</v>
      </c>
      <c r="H82" s="3">
        <v>4123</v>
      </c>
      <c r="I82" s="3">
        <v>4200.2333333333336</v>
      </c>
      <c r="J82" s="3">
        <v>4048.2580645161293</v>
      </c>
      <c r="K82" s="3">
        <v>4209.9354838709678</v>
      </c>
      <c r="L82" s="3">
        <v>4123</v>
      </c>
      <c r="M82" s="3">
        <v>4123</v>
      </c>
      <c r="N82" s="3">
        <v>4123</v>
      </c>
      <c r="O82" s="4">
        <v>4123</v>
      </c>
    </row>
    <row r="83" spans="1:15" x14ac:dyDescent="0.25">
      <c r="A83" t="s">
        <v>241</v>
      </c>
      <c r="B83" s="66" t="s">
        <v>242</v>
      </c>
      <c r="C83" s="2">
        <v>6703.2903225806449</v>
      </c>
      <c r="D83" s="3">
        <v>6291.3666666666668</v>
      </c>
      <c r="E83" s="3">
        <v>5878.8709677419356</v>
      </c>
      <c r="F83" s="3">
        <v>5892.645161290322</v>
      </c>
      <c r="G83" s="3">
        <v>6906.6666666666661</v>
      </c>
      <c r="H83" s="3">
        <v>7511.9032258064526</v>
      </c>
      <c r="I83" s="3">
        <v>7552.3000000000011</v>
      </c>
      <c r="J83" s="3">
        <v>7553</v>
      </c>
      <c r="K83" s="3">
        <v>7477.5806451612907</v>
      </c>
      <c r="L83" s="3">
        <v>7448.2413793103451</v>
      </c>
      <c r="M83" s="3">
        <v>7246.2419354838712</v>
      </c>
      <c r="N83" s="3">
        <v>7147.2333333333336</v>
      </c>
      <c r="O83" s="4">
        <v>7139.0967741935483</v>
      </c>
    </row>
    <row r="84" spans="1:15" x14ac:dyDescent="0.25">
      <c r="A84" t="s">
        <v>243</v>
      </c>
      <c r="B84" s="66" t="s">
        <v>244</v>
      </c>
      <c r="C84" s="2">
        <v>33409.870967741939</v>
      </c>
      <c r="D84" s="3">
        <v>32327.516666666663</v>
      </c>
      <c r="E84" s="3">
        <v>31117.370967741936</v>
      </c>
      <c r="F84" s="3">
        <v>33016.516129032258</v>
      </c>
      <c r="G84" s="3">
        <v>31326.633333333335</v>
      </c>
      <c r="H84" s="3">
        <v>32697.564516129034</v>
      </c>
      <c r="I84" s="3">
        <v>32967.316666666666</v>
      </c>
      <c r="J84" s="3">
        <v>31399.290322580648</v>
      </c>
      <c r="K84" s="3">
        <v>29099</v>
      </c>
      <c r="L84" s="3">
        <v>29988.241379310344</v>
      </c>
      <c r="M84" s="3">
        <v>28615.548387096773</v>
      </c>
      <c r="N84" s="3">
        <v>30846.666666666668</v>
      </c>
      <c r="O84" s="4">
        <v>32638.629032258064</v>
      </c>
    </row>
    <row r="85" spans="1:15" x14ac:dyDescent="0.25">
      <c r="A85" t="s">
        <v>243</v>
      </c>
      <c r="B85" s="66" t="s">
        <v>518</v>
      </c>
      <c r="C85" s="2"/>
      <c r="D85" s="3"/>
      <c r="E85" s="3"/>
      <c r="F85" s="3"/>
      <c r="G85" s="3"/>
      <c r="H85" s="3"/>
      <c r="I85" s="3"/>
      <c r="J85" s="3"/>
      <c r="K85" s="3"/>
      <c r="L85" s="3">
        <v>3.8620689655172411</v>
      </c>
      <c r="M85" s="3"/>
      <c r="N85" s="3"/>
      <c r="O85" s="4"/>
    </row>
    <row r="86" spans="1:15" x14ac:dyDescent="0.25">
      <c r="A86" t="s">
        <v>245</v>
      </c>
      <c r="B86" s="66" t="s">
        <v>246</v>
      </c>
      <c r="C86" s="2">
        <v>1739.6129032258066</v>
      </c>
      <c r="D86" s="3">
        <v>2072</v>
      </c>
      <c r="E86" s="3">
        <v>2283.5806451612907</v>
      </c>
      <c r="F86" s="3">
        <v>2144.0322580645161</v>
      </c>
      <c r="G86" s="3">
        <v>2607.2666666666664</v>
      </c>
      <c r="H86" s="3">
        <v>2730.677419354839</v>
      </c>
      <c r="I86" s="3">
        <v>2723</v>
      </c>
      <c r="J86" s="3">
        <v>2729.7741935483868</v>
      </c>
      <c r="K86" s="3">
        <v>1497.0967741935483</v>
      </c>
      <c r="L86" s="3">
        <v>1009.6896551724137</v>
      </c>
      <c r="M86" s="3">
        <v>1069.8709677419356</v>
      </c>
      <c r="N86" s="3">
        <v>1687.9333333333334</v>
      </c>
      <c r="O86" s="4">
        <v>1956.6129032258063</v>
      </c>
    </row>
    <row r="87" spans="1:15" x14ac:dyDescent="0.25">
      <c r="A87" t="s">
        <v>247</v>
      </c>
      <c r="B87" s="66" t="s">
        <v>248</v>
      </c>
      <c r="C87" s="2">
        <v>1094.9354838709676</v>
      </c>
      <c r="D87" s="3">
        <v>1198.8666666666668</v>
      </c>
      <c r="E87" s="3">
        <v>1076.8709677419356</v>
      </c>
      <c r="F87" s="3">
        <v>1008.2258064516129</v>
      </c>
      <c r="G87" s="3">
        <v>1131.6666666666665</v>
      </c>
      <c r="H87" s="3">
        <v>1066.0322580645161</v>
      </c>
      <c r="I87" s="3">
        <v>1086.8666666666668</v>
      </c>
      <c r="J87" s="3">
        <v>1084.0967741935483</v>
      </c>
      <c r="K87" s="3">
        <v>1044.3548387096773</v>
      </c>
      <c r="L87" s="3">
        <v>1031.8965517241379</v>
      </c>
      <c r="M87" s="3">
        <v>1102.1612903225805</v>
      </c>
      <c r="N87" s="3">
        <v>1113</v>
      </c>
      <c r="O87" s="4">
        <v>1120.2258064516129</v>
      </c>
    </row>
    <row r="88" spans="1:15" x14ac:dyDescent="0.25">
      <c r="A88" t="s">
        <v>249</v>
      </c>
      <c r="B88" s="66" t="s">
        <v>250</v>
      </c>
      <c r="C88" s="2">
        <v>1036.4516129032259</v>
      </c>
      <c r="D88" s="3">
        <v>1302</v>
      </c>
      <c r="E88" s="3">
        <v>1119.0967741935483</v>
      </c>
      <c r="F88" s="3">
        <v>1055.4193548387098</v>
      </c>
      <c r="G88" s="3">
        <v>1415.3999999999999</v>
      </c>
      <c r="H88" s="3">
        <v>1220.7096774193546</v>
      </c>
      <c r="I88" s="3">
        <v>1194.2</v>
      </c>
      <c r="J88" s="3">
        <v>1218</v>
      </c>
      <c r="K88" s="3">
        <v>1039.1612903225805</v>
      </c>
      <c r="L88" s="3">
        <v>974.68965517241372</v>
      </c>
      <c r="M88" s="3">
        <v>967.35483870967732</v>
      </c>
      <c r="N88" s="3">
        <v>862.4</v>
      </c>
      <c r="O88" s="4">
        <v>915.87096774193549</v>
      </c>
    </row>
    <row r="89" spans="1:15" x14ac:dyDescent="0.25">
      <c r="A89" t="s">
        <v>251</v>
      </c>
      <c r="B89" s="66" t="s">
        <v>252</v>
      </c>
      <c r="C89" s="2">
        <v>498.58064516129025</v>
      </c>
      <c r="D89" s="3">
        <v>732.19999999999993</v>
      </c>
      <c r="E89" s="3">
        <v>640.83870967741939</v>
      </c>
      <c r="F89" s="3">
        <v>598.83870967741939</v>
      </c>
      <c r="G89" s="3">
        <v>625.80000000000007</v>
      </c>
      <c r="H89" s="3">
        <v>647.61290322580646</v>
      </c>
      <c r="I89" s="3">
        <v>617.4</v>
      </c>
      <c r="J89" s="3">
        <v>464.70967741935488</v>
      </c>
      <c r="K89" s="3">
        <v>323.80645161290323</v>
      </c>
      <c r="L89" s="3">
        <v>301.24137931034483</v>
      </c>
      <c r="M89" s="3">
        <v>317.0322580645161</v>
      </c>
      <c r="N89" s="3">
        <v>327.59999999999997</v>
      </c>
      <c r="O89" s="4">
        <v>493.16129032258067</v>
      </c>
    </row>
    <row r="90" spans="1:15" x14ac:dyDescent="0.25">
      <c r="A90" t="s">
        <v>253</v>
      </c>
      <c r="B90" s="66" t="s">
        <v>254</v>
      </c>
      <c r="C90" s="2">
        <v>2157.3548387096776</v>
      </c>
      <c r="D90" s="3">
        <v>1964.2000000000003</v>
      </c>
      <c r="E90" s="3">
        <v>1545.8709677419356</v>
      </c>
      <c r="F90" s="3">
        <v>1428.4516129032259</v>
      </c>
      <c r="G90" s="3">
        <v>1552.3666666666668</v>
      </c>
      <c r="H90" s="3">
        <v>1557.6129032258066</v>
      </c>
      <c r="I90" s="3">
        <v>1470</v>
      </c>
      <c r="J90" s="3">
        <v>1546.7741935483871</v>
      </c>
      <c r="K90" s="3">
        <v>1556.7096774193546</v>
      </c>
      <c r="L90" s="3">
        <v>1582.4827586206895</v>
      </c>
      <c r="M90" s="3">
        <v>1591.0322580645161</v>
      </c>
      <c r="N90" s="3">
        <v>1254.3999999999999</v>
      </c>
      <c r="O90" s="4">
        <v>2085.7741935483868</v>
      </c>
    </row>
    <row r="91" spans="1:15" x14ac:dyDescent="0.25">
      <c r="A91" t="s">
        <v>255</v>
      </c>
      <c r="B91" s="66" t="s">
        <v>256</v>
      </c>
      <c r="C91" s="2">
        <v>87.387096774193552</v>
      </c>
      <c r="D91" s="3">
        <v>90.3</v>
      </c>
      <c r="E91" s="3">
        <v>89.419354838709666</v>
      </c>
      <c r="F91" s="3"/>
      <c r="G91" s="3"/>
      <c r="H91" s="3"/>
      <c r="I91" s="3">
        <v>93.45</v>
      </c>
      <c r="J91" s="3">
        <v>107.70967741935483</v>
      </c>
      <c r="K91" s="3">
        <v>107.70967741935483</v>
      </c>
      <c r="L91" s="3">
        <v>108.62068965517241</v>
      </c>
      <c r="M91" s="3">
        <v>107.70967741935483</v>
      </c>
      <c r="N91" s="3">
        <v>107.10000000000001</v>
      </c>
      <c r="O91" s="4">
        <v>109.74193548387098</v>
      </c>
    </row>
    <row r="92" spans="1:15" x14ac:dyDescent="0.25">
      <c r="A92" t="s">
        <v>400</v>
      </c>
      <c r="B92" s="66" t="s">
        <v>401</v>
      </c>
      <c r="C92" s="2">
        <v>3760.1290322580644</v>
      </c>
      <c r="D92" s="3">
        <v>3798.6666666666665</v>
      </c>
      <c r="E92" s="3">
        <v>5194</v>
      </c>
      <c r="F92" s="3">
        <v>5049.4838709677424</v>
      </c>
      <c r="G92" s="3">
        <v>4130.9333333333334</v>
      </c>
      <c r="H92" s="3">
        <v>4009.4193548387093</v>
      </c>
      <c r="I92" s="3">
        <v>4210.2666666666664</v>
      </c>
      <c r="J92" s="3">
        <v>5162.6129032258068</v>
      </c>
      <c r="K92" s="3">
        <v>4450.8709677419356</v>
      </c>
      <c r="L92" s="3">
        <v>4049.8620689655172</v>
      </c>
      <c r="M92" s="3">
        <v>4356.2580645161297</v>
      </c>
      <c r="N92" s="3">
        <v>4293.8</v>
      </c>
      <c r="O92" s="4">
        <v>4126.3870967741932</v>
      </c>
    </row>
    <row r="93" spans="1:15" x14ac:dyDescent="0.25">
      <c r="A93" t="s">
        <v>257</v>
      </c>
      <c r="B93" s="66" t="s">
        <v>258</v>
      </c>
      <c r="C93" s="2">
        <v>6213.5161290322576</v>
      </c>
      <c r="D93" s="3">
        <v>7640.5</v>
      </c>
      <c r="E93" s="3">
        <v>7616.4516129032254</v>
      </c>
      <c r="F93" s="3">
        <v>7476</v>
      </c>
      <c r="G93" s="3">
        <v>4220.7666666666664</v>
      </c>
      <c r="H93" s="3">
        <v>4826.3870967741932</v>
      </c>
      <c r="I93" s="3">
        <v>5092.7333333333336</v>
      </c>
      <c r="J93" s="3">
        <v>4823.677419354839</v>
      </c>
      <c r="K93" s="3">
        <v>5215.2258064516127</v>
      </c>
      <c r="L93" s="3">
        <v>5118.4482758620688</v>
      </c>
      <c r="M93" s="3">
        <v>5079.7419354838703</v>
      </c>
      <c r="N93" s="3">
        <v>5026.7</v>
      </c>
      <c r="O93" s="4">
        <v>4992.5806451612907</v>
      </c>
    </row>
    <row r="94" spans="1:15" x14ac:dyDescent="0.25">
      <c r="A94" t="s">
        <v>259</v>
      </c>
      <c r="B94" s="66" t="s">
        <v>260</v>
      </c>
      <c r="C94" s="2">
        <v>1271.0645161290324</v>
      </c>
      <c r="D94" s="3">
        <v>1160.6000000000001</v>
      </c>
      <c r="E94" s="3">
        <v>1249.1612903225805</v>
      </c>
      <c r="F94" s="3">
        <v>1123.3870967741934</v>
      </c>
      <c r="G94" s="3">
        <v>1201.8999999999999</v>
      </c>
      <c r="H94" s="3">
        <v>1231.0967741935483</v>
      </c>
      <c r="I94" s="3">
        <v>1124.2</v>
      </c>
      <c r="J94" s="3">
        <v>1127.4516129032259</v>
      </c>
      <c r="K94" s="3">
        <v>1123.8387096774195</v>
      </c>
      <c r="L94" s="3">
        <v>1128.4482758620688</v>
      </c>
      <c r="M94" s="3">
        <v>1163.5806451612902</v>
      </c>
      <c r="N94" s="3">
        <v>1075.6666666666665</v>
      </c>
      <c r="O94" s="4">
        <v>1037.1290322580644</v>
      </c>
    </row>
    <row r="95" spans="1:15" x14ac:dyDescent="0.25">
      <c r="A95" t="s">
        <v>261</v>
      </c>
      <c r="B95" s="66" t="s">
        <v>262</v>
      </c>
      <c r="C95" s="2">
        <v>4318.322580645161</v>
      </c>
      <c r="D95" s="3">
        <v>3308.666666666667</v>
      </c>
      <c r="E95" s="3">
        <v>3681.322580645161</v>
      </c>
      <c r="F95" s="3">
        <v>4304.322580645161</v>
      </c>
      <c r="G95" s="3">
        <v>5046.0666666666666</v>
      </c>
      <c r="H95" s="3">
        <v>5668.1935483870966</v>
      </c>
      <c r="I95" s="3">
        <v>5285.4666666666672</v>
      </c>
      <c r="J95" s="3">
        <v>4848.5161290322576</v>
      </c>
      <c r="K95" s="3">
        <v>4528.322580645161</v>
      </c>
      <c r="L95" s="3">
        <v>4539.6206896551721</v>
      </c>
      <c r="M95" s="3">
        <v>4942</v>
      </c>
      <c r="N95" s="3">
        <v>5086.9000000000005</v>
      </c>
      <c r="O95" s="4">
        <v>4745.5483870967737</v>
      </c>
    </row>
    <row r="96" spans="1:15" x14ac:dyDescent="0.25">
      <c r="A96" t="s">
        <v>263</v>
      </c>
      <c r="B96" s="66" t="s">
        <v>264</v>
      </c>
      <c r="C96" s="2">
        <v>13157.290322580644</v>
      </c>
      <c r="D96" s="3">
        <v>13074.833333333332</v>
      </c>
      <c r="E96" s="3">
        <v>12643.016129032259</v>
      </c>
      <c r="F96" s="3">
        <v>12621.225806451614</v>
      </c>
      <c r="G96" s="3">
        <v>12931.333333333332</v>
      </c>
      <c r="H96" s="3">
        <v>14919.483870967742</v>
      </c>
      <c r="I96" s="3">
        <v>13348.533333333333</v>
      </c>
      <c r="J96" s="3">
        <v>12762.467741935485</v>
      </c>
      <c r="K96" s="3">
        <v>12081.096774193547</v>
      </c>
      <c r="L96" s="3">
        <v>12926.948275862069</v>
      </c>
      <c r="M96" s="3">
        <v>13974.370967741936</v>
      </c>
      <c r="N96" s="3">
        <v>14722.75</v>
      </c>
      <c r="O96" s="4">
        <v>14193.064516129032</v>
      </c>
    </row>
    <row r="97" spans="1:15" x14ac:dyDescent="0.25">
      <c r="A97" t="s">
        <v>265</v>
      </c>
      <c r="B97" s="66" t="s">
        <v>266</v>
      </c>
      <c r="C97" s="2">
        <v>330.58064516129031</v>
      </c>
      <c r="D97" s="3">
        <v>327.59999999999997</v>
      </c>
      <c r="E97" s="3">
        <v>317.0322580645161</v>
      </c>
      <c r="F97" s="3">
        <v>317.0322580645161</v>
      </c>
      <c r="G97" s="3">
        <v>312.2</v>
      </c>
      <c r="H97" s="3">
        <v>330.58064516129031</v>
      </c>
      <c r="I97" s="3">
        <v>385</v>
      </c>
      <c r="J97" s="3">
        <v>441.67741935483866</v>
      </c>
      <c r="K97" s="3">
        <v>337.35483870967744</v>
      </c>
      <c r="L97" s="3">
        <v>375.10344827586204</v>
      </c>
      <c r="M97" s="3">
        <v>386.12903225806451</v>
      </c>
      <c r="N97" s="3">
        <v>334.59999999999997</v>
      </c>
      <c r="O97" s="4">
        <v>317.0322580645161</v>
      </c>
    </row>
    <row r="98" spans="1:15" x14ac:dyDescent="0.25">
      <c r="A98" t="s">
        <v>267</v>
      </c>
      <c r="B98" s="66" t="s">
        <v>268</v>
      </c>
      <c r="C98" s="2">
        <v>330.58064516129031</v>
      </c>
      <c r="D98" s="3">
        <v>327.59999999999997</v>
      </c>
      <c r="E98" s="3">
        <v>317.0322580645161</v>
      </c>
      <c r="F98" s="3">
        <v>308.90322580645164</v>
      </c>
      <c r="G98" s="3">
        <v>362.59999999999997</v>
      </c>
      <c r="H98" s="3">
        <v>378</v>
      </c>
      <c r="I98" s="3">
        <v>362.59999999999997</v>
      </c>
      <c r="J98" s="3">
        <v>491.80645161290329</v>
      </c>
      <c r="K98" s="3">
        <v>317.0322580645161</v>
      </c>
      <c r="L98" s="3">
        <v>315.72413793103448</v>
      </c>
      <c r="M98" s="3">
        <v>344.12903225806451</v>
      </c>
      <c r="N98" s="3">
        <v>327.59999999999997</v>
      </c>
      <c r="O98" s="4">
        <v>317.0322580645161</v>
      </c>
    </row>
    <row r="99" spans="1:15" x14ac:dyDescent="0.25">
      <c r="A99" t="s">
        <v>269</v>
      </c>
      <c r="B99" s="66" t="s">
        <v>270</v>
      </c>
      <c r="C99" s="2">
        <v>315.67741935483866</v>
      </c>
      <c r="D99" s="3">
        <v>327.59999999999997</v>
      </c>
      <c r="E99" s="3">
        <v>317.0322580645161</v>
      </c>
      <c r="F99" s="3">
        <v>317.0322580645161</v>
      </c>
      <c r="G99" s="3">
        <v>291.2</v>
      </c>
      <c r="H99" s="3">
        <v>317.0322580645161</v>
      </c>
      <c r="I99" s="3">
        <v>341.59999999999997</v>
      </c>
      <c r="J99" s="3">
        <v>281.80645161290323</v>
      </c>
      <c r="K99" s="3">
        <v>364.45161290322579</v>
      </c>
      <c r="L99" s="3">
        <v>330.20689655172413</v>
      </c>
      <c r="M99" s="3">
        <v>323.80645161290323</v>
      </c>
      <c r="N99" s="3">
        <v>348.59999999999997</v>
      </c>
      <c r="O99" s="4">
        <v>317.0322580645161</v>
      </c>
    </row>
    <row r="100" spans="1:15" x14ac:dyDescent="0.25">
      <c r="A100" t="s">
        <v>271</v>
      </c>
      <c r="B100" s="66" t="s">
        <v>272</v>
      </c>
      <c r="C100" s="2">
        <v>323.80645161290323</v>
      </c>
      <c r="D100" s="3">
        <v>327.59999999999997</v>
      </c>
      <c r="E100" s="3">
        <v>317.0322580645161</v>
      </c>
      <c r="F100" s="3">
        <v>281.80645161290323</v>
      </c>
      <c r="G100" s="3">
        <v>327.59999999999997</v>
      </c>
      <c r="H100" s="3">
        <v>323.80645161290323</v>
      </c>
      <c r="I100" s="3">
        <v>341.59999999999997</v>
      </c>
      <c r="J100" s="3">
        <v>330.58064516129031</v>
      </c>
      <c r="K100" s="3">
        <v>330.58064516129031</v>
      </c>
      <c r="L100" s="3">
        <v>322.9655172413793</v>
      </c>
      <c r="M100" s="3">
        <v>317.0322580645161</v>
      </c>
      <c r="N100" s="3">
        <v>327.59999999999997</v>
      </c>
      <c r="O100" s="4">
        <v>317.0322580645161</v>
      </c>
    </row>
    <row r="101" spans="1:15" x14ac:dyDescent="0.25">
      <c r="A101" t="s">
        <v>402</v>
      </c>
      <c r="B101" s="66" t="s">
        <v>403</v>
      </c>
      <c r="C101" s="2">
        <v>921.29032258064524</v>
      </c>
      <c r="D101" s="3">
        <v>926.80000000000007</v>
      </c>
      <c r="E101" s="3">
        <v>938.90322580645159</v>
      </c>
      <c r="F101" s="3">
        <v>963.29032258064524</v>
      </c>
      <c r="G101" s="3">
        <v>926.80000000000007</v>
      </c>
      <c r="H101" s="3">
        <v>963.29032258064524</v>
      </c>
      <c r="I101" s="3">
        <v>990.73333333333335</v>
      </c>
      <c r="J101" s="3">
        <v>1720.6451612903227</v>
      </c>
      <c r="K101" s="3">
        <v>1566.1935483870968</v>
      </c>
      <c r="L101" s="3">
        <v>1609.0344827586207</v>
      </c>
      <c r="M101" s="3">
        <v>1902.6451612903227</v>
      </c>
      <c r="N101" s="3">
        <v>1610</v>
      </c>
      <c r="O101" s="4">
        <v>1610</v>
      </c>
    </row>
    <row r="102" spans="1:15" x14ac:dyDescent="0.25">
      <c r="A102" t="s">
        <v>404</v>
      </c>
      <c r="B102" s="66" t="s">
        <v>405</v>
      </c>
      <c r="C102" s="2">
        <v>1176</v>
      </c>
      <c r="D102" s="3">
        <v>1176</v>
      </c>
      <c r="E102" s="3">
        <v>1147.0967741935483</v>
      </c>
      <c r="F102" s="3">
        <v>1218.6774193548388</v>
      </c>
      <c r="G102" s="3">
        <v>2082.5</v>
      </c>
      <c r="H102" s="3">
        <v>2230.9677419354839</v>
      </c>
      <c r="I102" s="3">
        <v>2704.5666666666666</v>
      </c>
      <c r="J102" s="3">
        <v>1957.0645161290322</v>
      </c>
      <c r="K102" s="3">
        <v>1913.7096774193546</v>
      </c>
      <c r="L102" s="3">
        <v>2115.4482758620688</v>
      </c>
      <c r="M102" s="3">
        <v>1958.1935483870968</v>
      </c>
      <c r="N102" s="3">
        <v>2201.7333333333336</v>
      </c>
      <c r="O102" s="4">
        <v>1277.1612903225805</v>
      </c>
    </row>
    <row r="103" spans="1:15" x14ac:dyDescent="0.25">
      <c r="A103" t="s">
        <v>273</v>
      </c>
      <c r="B103" s="66" t="s">
        <v>274</v>
      </c>
      <c r="C103" s="2">
        <v>6597.1612903225814</v>
      </c>
      <c r="D103" s="3">
        <v>7085.6333333333332</v>
      </c>
      <c r="E103" s="3">
        <v>6482.5645161290322</v>
      </c>
      <c r="F103" s="3">
        <v>6292.0967741935483</v>
      </c>
      <c r="G103" s="3">
        <v>6430.9000000000005</v>
      </c>
      <c r="H103" s="3">
        <v>7818.8870967741932</v>
      </c>
      <c r="I103" s="3">
        <v>6262.7833333333328</v>
      </c>
      <c r="J103" s="3">
        <v>5984.7741935483873</v>
      </c>
      <c r="K103" s="3">
        <v>5293.9193548387093</v>
      </c>
      <c r="L103" s="3">
        <v>5323.3793103448279</v>
      </c>
      <c r="M103" s="3">
        <v>5850.5322580645161</v>
      </c>
      <c r="N103" s="3">
        <v>5879.3</v>
      </c>
      <c r="O103" s="4">
        <v>5772.177419354839</v>
      </c>
    </row>
    <row r="104" spans="1:15" x14ac:dyDescent="0.25">
      <c r="A104" t="s">
        <v>275</v>
      </c>
      <c r="B104" s="66" t="s">
        <v>276</v>
      </c>
      <c r="C104" s="2">
        <v>3259.516129032258</v>
      </c>
      <c r="D104" s="3">
        <v>2625</v>
      </c>
      <c r="E104" s="3">
        <v>2846.8548387096776</v>
      </c>
      <c r="F104" s="3">
        <v>2949.0322580645161</v>
      </c>
      <c r="G104" s="3">
        <v>3955</v>
      </c>
      <c r="H104" s="3">
        <v>4628.9193548387093</v>
      </c>
      <c r="I104" s="3">
        <v>4775.05</v>
      </c>
      <c r="J104" s="3">
        <v>3636.838709677419</v>
      </c>
      <c r="K104" s="3">
        <v>3491.3064516129034</v>
      </c>
      <c r="L104" s="3">
        <v>3434.8275862068963</v>
      </c>
      <c r="M104" s="3">
        <v>3311.3387096774195</v>
      </c>
      <c r="N104" s="3">
        <v>3278.1</v>
      </c>
      <c r="O104" s="4">
        <v>3274.4193548387093</v>
      </c>
    </row>
    <row r="105" spans="1:15" x14ac:dyDescent="0.25">
      <c r="A105" t="s">
        <v>277</v>
      </c>
      <c r="B105" s="66" t="s">
        <v>278</v>
      </c>
      <c r="C105" s="2">
        <v>10872.354838709678</v>
      </c>
      <c r="D105" s="3">
        <v>10828.300000000001</v>
      </c>
      <c r="E105" s="3">
        <v>10356.838709677419</v>
      </c>
      <c r="F105" s="3">
        <v>9518.8709677419356</v>
      </c>
      <c r="G105" s="3">
        <v>11642.050000000001</v>
      </c>
      <c r="H105" s="3">
        <v>12403.661290322581</v>
      </c>
      <c r="I105" s="3">
        <v>10883.25</v>
      </c>
      <c r="J105" s="3">
        <v>9005.1612903225814</v>
      </c>
      <c r="K105" s="3">
        <v>8787.2580645161288</v>
      </c>
      <c r="L105" s="3">
        <v>9674</v>
      </c>
      <c r="M105" s="3">
        <v>9448.645161290322</v>
      </c>
      <c r="N105" s="3">
        <v>10509.800000000001</v>
      </c>
      <c r="O105" s="4">
        <v>12114.516129032259</v>
      </c>
    </row>
    <row r="106" spans="1:15" x14ac:dyDescent="0.25">
      <c r="A106" t="s">
        <v>279</v>
      </c>
      <c r="B106" s="66" t="s">
        <v>280</v>
      </c>
      <c r="C106" s="2">
        <v>12295.161290322581</v>
      </c>
      <c r="D106" s="3">
        <v>10655.516666666666</v>
      </c>
      <c r="E106" s="3">
        <v>10304.451612903225</v>
      </c>
      <c r="F106" s="3">
        <v>9743.3225806451628</v>
      </c>
      <c r="G106" s="3">
        <v>9850.75</v>
      </c>
      <c r="H106" s="3">
        <v>10644.854838709678</v>
      </c>
      <c r="I106" s="3">
        <v>11544.050000000001</v>
      </c>
      <c r="J106" s="3">
        <v>8822.0322580645152</v>
      </c>
      <c r="K106" s="3">
        <v>9047.9516129032254</v>
      </c>
      <c r="L106" s="3">
        <v>10253.672413793103</v>
      </c>
      <c r="M106" s="3">
        <v>9619.0161290322594</v>
      </c>
      <c r="N106" s="3">
        <v>9789.3833333333332</v>
      </c>
      <c r="O106" s="4">
        <v>10681.435483870968</v>
      </c>
    </row>
    <row r="107" spans="1:15" x14ac:dyDescent="0.25">
      <c r="A107" t="s">
        <v>281</v>
      </c>
      <c r="B107" s="66" t="s">
        <v>282</v>
      </c>
      <c r="C107" s="2">
        <v>256.06451612903226</v>
      </c>
      <c r="D107" s="3">
        <v>264.59999999999997</v>
      </c>
      <c r="E107" s="3">
        <v>256.06451612903226</v>
      </c>
      <c r="F107" s="3">
        <v>227.61290322580646</v>
      </c>
      <c r="G107" s="3">
        <v>264.59999999999997</v>
      </c>
      <c r="H107" s="3">
        <v>275.93548387096774</v>
      </c>
      <c r="I107" s="3">
        <v>255.73333333333332</v>
      </c>
      <c r="J107" s="3">
        <v>278.41935483870969</v>
      </c>
      <c r="K107" s="3">
        <v>278.41935483870969</v>
      </c>
      <c r="L107" s="3">
        <v>264.55172413793105</v>
      </c>
      <c r="M107" s="3">
        <v>278.41935483870969</v>
      </c>
      <c r="N107" s="3">
        <v>287.7</v>
      </c>
      <c r="O107" s="4">
        <v>278.41935483870969</v>
      </c>
    </row>
    <row r="108" spans="1:15" x14ac:dyDescent="0.25">
      <c r="A108" t="s">
        <v>283</v>
      </c>
      <c r="B108" s="66" t="s">
        <v>284</v>
      </c>
      <c r="C108" s="2">
        <v>17738.451612903227</v>
      </c>
      <c r="D108" s="3">
        <v>16267.300000000001</v>
      </c>
      <c r="E108" s="3">
        <v>15319.387096774193</v>
      </c>
      <c r="F108" s="3">
        <v>14900.290322580644</v>
      </c>
      <c r="G108" s="3">
        <v>15837.616666666669</v>
      </c>
      <c r="H108" s="3">
        <v>16376.725806451614</v>
      </c>
      <c r="I108" s="3">
        <v>17313.45</v>
      </c>
      <c r="J108" s="3">
        <v>16928.93548387097</v>
      </c>
      <c r="K108" s="3">
        <v>15239.112903225807</v>
      </c>
      <c r="L108" s="3">
        <v>14505.931034482759</v>
      </c>
      <c r="M108" s="3">
        <v>14015.354838709678</v>
      </c>
      <c r="N108" s="3">
        <v>13985.883333333333</v>
      </c>
      <c r="O108" s="4">
        <v>14495.983870967742</v>
      </c>
    </row>
    <row r="109" spans="1:15" x14ac:dyDescent="0.25">
      <c r="A109" t="s">
        <v>285</v>
      </c>
      <c r="B109" s="66" t="s">
        <v>286</v>
      </c>
      <c r="C109" s="2">
        <v>2565.8387096774195</v>
      </c>
      <c r="D109" s="3">
        <v>3046.8666666666668</v>
      </c>
      <c r="E109" s="3">
        <v>3040.7096774193546</v>
      </c>
      <c r="F109" s="3">
        <v>3028.9677419354839</v>
      </c>
      <c r="G109" s="3">
        <v>3520.2999999999997</v>
      </c>
      <c r="H109" s="3">
        <v>3265.3870967741937</v>
      </c>
      <c r="I109" s="3">
        <v>3393.1333333333332</v>
      </c>
      <c r="J109" s="3">
        <v>3556.2258064516132</v>
      </c>
      <c r="K109" s="3">
        <v>3462.9677419354839</v>
      </c>
      <c r="L109" s="3">
        <v>3332.9655172413791</v>
      </c>
      <c r="M109" s="3">
        <v>3433.3870967741937</v>
      </c>
      <c r="N109" s="3">
        <v>3309.1333333333332</v>
      </c>
      <c r="O109" s="4">
        <v>2995.0967741935483</v>
      </c>
    </row>
    <row r="110" spans="1:15" x14ac:dyDescent="0.25">
      <c r="A110" t="s">
        <v>287</v>
      </c>
      <c r="B110" s="66" t="s">
        <v>288</v>
      </c>
      <c r="C110" s="2">
        <v>2648.9354838709678</v>
      </c>
      <c r="D110" s="3">
        <v>2981.7666666666664</v>
      </c>
      <c r="E110" s="3">
        <v>3028.516129032258</v>
      </c>
      <c r="F110" s="3">
        <v>2704.9354838709678</v>
      </c>
      <c r="G110" s="3">
        <v>3285.4500000000003</v>
      </c>
      <c r="H110" s="3">
        <v>3612.677419354839</v>
      </c>
      <c r="I110" s="3">
        <v>3837.1666666666665</v>
      </c>
      <c r="J110" s="3">
        <v>3870.322580645161</v>
      </c>
      <c r="K110" s="3">
        <v>4001.516129032258</v>
      </c>
      <c r="L110" s="3">
        <v>3929.4137931034479</v>
      </c>
      <c r="M110" s="3">
        <v>4248.0967741935483</v>
      </c>
      <c r="N110" s="3">
        <v>4104.0999999999995</v>
      </c>
      <c r="O110" s="4">
        <v>3873.483870967742</v>
      </c>
    </row>
    <row r="111" spans="1:15" x14ac:dyDescent="0.25">
      <c r="A111" t="s">
        <v>289</v>
      </c>
      <c r="B111" s="66" t="s">
        <v>290</v>
      </c>
      <c r="C111" s="2">
        <v>8110.290322580644</v>
      </c>
      <c r="D111" s="3">
        <v>7437.0333333333338</v>
      </c>
      <c r="E111" s="3">
        <v>7931.9032258064526</v>
      </c>
      <c r="F111" s="3">
        <v>9559.854838709678</v>
      </c>
      <c r="G111" s="3">
        <v>10379.6</v>
      </c>
      <c r="H111" s="3">
        <v>10467.145161290322</v>
      </c>
      <c r="I111" s="3">
        <v>9415.8166666666657</v>
      </c>
      <c r="J111" s="3">
        <v>8562.1290322580644</v>
      </c>
      <c r="K111" s="3">
        <v>7661.6129032258068</v>
      </c>
      <c r="L111" s="3">
        <v>7662.5862068965507</v>
      </c>
      <c r="M111" s="3">
        <v>8842.6935483870966</v>
      </c>
      <c r="N111" s="3">
        <v>9317.35</v>
      </c>
      <c r="O111" s="4">
        <v>9530.6129032258068</v>
      </c>
    </row>
    <row r="112" spans="1:15" x14ac:dyDescent="0.25">
      <c r="A112" t="s">
        <v>291</v>
      </c>
      <c r="B112" s="66" t="s">
        <v>292</v>
      </c>
      <c r="C112" s="2">
        <v>13869.032258064515</v>
      </c>
      <c r="D112" s="3">
        <v>13265.466666666667</v>
      </c>
      <c r="E112" s="3">
        <v>13132</v>
      </c>
      <c r="F112" s="3">
        <v>13261.161290322581</v>
      </c>
      <c r="G112" s="3">
        <v>12998.533333333333</v>
      </c>
      <c r="H112" s="3">
        <v>12549.41935483871</v>
      </c>
      <c r="I112" s="3">
        <v>12841.033333333333</v>
      </c>
      <c r="J112" s="3">
        <v>12765.064516129032</v>
      </c>
      <c r="K112" s="3">
        <v>12129.645161290322</v>
      </c>
      <c r="L112" s="3">
        <v>11799.586206896551</v>
      </c>
      <c r="M112" s="3">
        <v>11412.935483870968</v>
      </c>
      <c r="N112" s="3">
        <v>10503.033333333333</v>
      </c>
      <c r="O112" s="4">
        <v>10149.548387096775</v>
      </c>
    </row>
    <row r="113" spans="1:15" x14ac:dyDescent="0.25">
      <c r="A113" t="s">
        <v>293</v>
      </c>
      <c r="B113" s="66" t="s">
        <v>294</v>
      </c>
      <c r="C113" s="2">
        <v>5071.1612903225814</v>
      </c>
      <c r="D113" s="3">
        <v>5202.75</v>
      </c>
      <c r="E113" s="3">
        <v>4523.1290322580644</v>
      </c>
      <c r="F113" s="3">
        <v>4288.2903225806449</v>
      </c>
      <c r="G113" s="3">
        <v>4766.5333333333328</v>
      </c>
      <c r="H113" s="3">
        <v>6725.8709677419356</v>
      </c>
      <c r="I113" s="3">
        <v>5566.2833333333328</v>
      </c>
      <c r="J113" s="3">
        <v>3967.645161290322</v>
      </c>
      <c r="K113" s="3">
        <v>4193.677419354839</v>
      </c>
      <c r="L113" s="3">
        <v>4051.5517241379307</v>
      </c>
      <c r="M113" s="3">
        <v>4001.9677419354839</v>
      </c>
      <c r="N113" s="3">
        <v>3927.2333333333331</v>
      </c>
      <c r="O113" s="4">
        <v>4120.0645161290322</v>
      </c>
    </row>
    <row r="114" spans="1:15" x14ac:dyDescent="0.25">
      <c r="A114" t="s">
        <v>449</v>
      </c>
      <c r="B114" s="66" t="s">
        <v>450</v>
      </c>
      <c r="C114" s="2">
        <v>70.451612903225808</v>
      </c>
      <c r="D114" s="3">
        <v>309.40000000000003</v>
      </c>
      <c r="E114" s="3">
        <v>317.0322580645161</v>
      </c>
      <c r="F114" s="3">
        <v>123.29032258064517</v>
      </c>
      <c r="G114" s="3"/>
      <c r="H114" s="3"/>
      <c r="I114" s="3"/>
      <c r="J114" s="3"/>
      <c r="K114" s="3"/>
      <c r="L114" s="3"/>
      <c r="M114" s="3"/>
      <c r="N114" s="3"/>
      <c r="O114" s="4">
        <v>17.612903225806452</v>
      </c>
    </row>
    <row r="115" spans="1:15" x14ac:dyDescent="0.25">
      <c r="A115" t="s">
        <v>295</v>
      </c>
      <c r="B115" s="66" t="s">
        <v>296</v>
      </c>
      <c r="C115" s="2">
        <v>2976.8064516129034</v>
      </c>
      <c r="D115" s="3">
        <v>2316.0666666666666</v>
      </c>
      <c r="E115" s="3">
        <v>1985.741935483871</v>
      </c>
      <c r="F115" s="3">
        <v>2126.1935483870966</v>
      </c>
      <c r="G115" s="3">
        <v>2111.2000000000003</v>
      </c>
      <c r="H115" s="3">
        <v>2711.2580645161288</v>
      </c>
      <c r="I115" s="3">
        <v>3191.7666666666664</v>
      </c>
      <c r="J115" s="3">
        <v>3167.8387096774195</v>
      </c>
      <c r="K115" s="3">
        <v>2349.6290322580649</v>
      </c>
      <c r="L115" s="3">
        <v>2133.3103448275861</v>
      </c>
      <c r="M115" s="3">
        <v>2458.3548387096776</v>
      </c>
      <c r="N115" s="3">
        <v>2495.5</v>
      </c>
      <c r="O115" s="4">
        <v>2508.2580645161288</v>
      </c>
    </row>
    <row r="116" spans="1:15" x14ac:dyDescent="0.25">
      <c r="A116" t="s">
        <v>406</v>
      </c>
      <c r="B116" s="66" t="s">
        <v>407</v>
      </c>
      <c r="C116" s="2">
        <v>632.25806451612902</v>
      </c>
      <c r="D116" s="3">
        <v>634.66666666666674</v>
      </c>
      <c r="E116" s="3">
        <v>650.32258064516134</v>
      </c>
      <c r="F116" s="3">
        <v>812.90322580645159</v>
      </c>
      <c r="G116" s="3">
        <v>784</v>
      </c>
      <c r="H116" s="3">
        <v>813.12903225806451</v>
      </c>
      <c r="I116" s="3">
        <v>840.23333333333335</v>
      </c>
      <c r="J116" s="3">
        <v>815.83870967741939</v>
      </c>
      <c r="K116" s="3">
        <v>805</v>
      </c>
      <c r="L116" s="3">
        <v>821.89655172413791</v>
      </c>
      <c r="M116" s="3">
        <v>796.19354838709671</v>
      </c>
      <c r="N116" s="3">
        <v>802.9</v>
      </c>
      <c r="O116" s="4">
        <v>835.25806451612902</v>
      </c>
    </row>
    <row r="117" spans="1:15" x14ac:dyDescent="0.25">
      <c r="A117" t="s">
        <v>408</v>
      </c>
      <c r="B117" s="66" t="s">
        <v>409</v>
      </c>
      <c r="C117" s="2"/>
      <c r="D117" s="3"/>
      <c r="E117" s="3"/>
      <c r="F117" s="3"/>
      <c r="G117" s="3"/>
      <c r="H117" s="3"/>
      <c r="I117" s="3"/>
      <c r="J117" s="3"/>
      <c r="K117" s="3">
        <v>608.32258064516134</v>
      </c>
      <c r="L117" s="3"/>
      <c r="M117" s="3"/>
      <c r="N117" s="3"/>
      <c r="O117" s="4"/>
    </row>
    <row r="118" spans="1:15" x14ac:dyDescent="0.25">
      <c r="A118" t="s">
        <v>297</v>
      </c>
      <c r="B118" s="66" t="s">
        <v>298</v>
      </c>
      <c r="C118" s="2">
        <v>364.45161290322579</v>
      </c>
      <c r="D118" s="3">
        <v>471.80000000000007</v>
      </c>
      <c r="E118" s="3">
        <v>457.93548387096774</v>
      </c>
      <c r="F118" s="3">
        <v>344.12903225806451</v>
      </c>
      <c r="G118" s="3">
        <v>407.40000000000003</v>
      </c>
      <c r="H118" s="3">
        <v>485.03225806451616</v>
      </c>
      <c r="I118" s="3">
        <v>435.40000000000003</v>
      </c>
      <c r="J118" s="3">
        <v>737.03225806451621</v>
      </c>
      <c r="K118" s="3">
        <v>394.25806451612902</v>
      </c>
      <c r="L118" s="3">
        <v>301.24137931034483</v>
      </c>
      <c r="M118" s="3">
        <v>323.80645161290323</v>
      </c>
      <c r="N118" s="3">
        <v>334.59999999999997</v>
      </c>
      <c r="O118" s="4">
        <v>317.0322580645161</v>
      </c>
    </row>
    <row r="119" spans="1:15" x14ac:dyDescent="0.25">
      <c r="A119" t="s">
        <v>299</v>
      </c>
      <c r="B119" s="66" t="s">
        <v>300</v>
      </c>
      <c r="C119" s="2">
        <v>413.22580645161293</v>
      </c>
      <c r="D119" s="3">
        <v>515.19999999999993</v>
      </c>
      <c r="E119" s="3">
        <v>457.93548387096774</v>
      </c>
      <c r="F119" s="3">
        <v>352.25806451612902</v>
      </c>
      <c r="G119" s="3">
        <v>334.59999999999997</v>
      </c>
      <c r="H119" s="3">
        <v>337.35483870967744</v>
      </c>
      <c r="I119" s="3">
        <v>319.2</v>
      </c>
      <c r="J119" s="3">
        <v>344.12903225806451</v>
      </c>
      <c r="K119" s="3">
        <v>330.58064516129031</v>
      </c>
      <c r="L119" s="3">
        <v>330.20689655172413</v>
      </c>
      <c r="M119" s="3">
        <v>337.35483870967744</v>
      </c>
      <c r="N119" s="3">
        <v>334.59999999999997</v>
      </c>
      <c r="O119" s="4">
        <v>352.25806451612902</v>
      </c>
    </row>
    <row r="120" spans="1:15" x14ac:dyDescent="0.25">
      <c r="A120" t="s">
        <v>301</v>
      </c>
      <c r="B120" s="66" t="s">
        <v>302</v>
      </c>
      <c r="C120" s="2">
        <v>5314.5806451612907</v>
      </c>
      <c r="D120" s="3">
        <v>6524.4666666666672</v>
      </c>
      <c r="E120" s="3">
        <v>6461.677419354839</v>
      </c>
      <c r="F120" s="3">
        <v>6409.7419354838703</v>
      </c>
      <c r="G120" s="3">
        <v>7322</v>
      </c>
      <c r="H120" s="3">
        <v>5492.5161290322576</v>
      </c>
      <c r="I120" s="3">
        <v>4968.5999999999995</v>
      </c>
      <c r="J120" s="3">
        <v>3637.7419354838707</v>
      </c>
      <c r="K120" s="3">
        <v>4011.9032258064517</v>
      </c>
      <c r="L120" s="3">
        <v>4490.3793103448279</v>
      </c>
      <c r="M120" s="3">
        <v>4933.645161290322</v>
      </c>
      <c r="N120" s="3">
        <v>5385.8</v>
      </c>
      <c r="O120" s="4">
        <v>6027.4516129032263</v>
      </c>
    </row>
    <row r="121" spans="1:15" x14ac:dyDescent="0.25">
      <c r="A121" t="s">
        <v>303</v>
      </c>
      <c r="B121" s="66" t="s">
        <v>304</v>
      </c>
      <c r="C121" s="2"/>
      <c r="D121" s="3"/>
      <c r="E121" s="3"/>
      <c r="F121" s="3"/>
      <c r="G121" s="3"/>
      <c r="H121" s="3">
        <v>308.90322580645164</v>
      </c>
      <c r="I121" s="3">
        <v>390.59999999999997</v>
      </c>
      <c r="J121" s="3">
        <v>420</v>
      </c>
      <c r="K121" s="3">
        <v>84</v>
      </c>
      <c r="L121" s="3"/>
      <c r="M121" s="3"/>
      <c r="N121" s="3"/>
      <c r="O121" s="4"/>
    </row>
    <row r="122" spans="1:15" x14ac:dyDescent="0.25">
      <c r="A122" t="s">
        <v>303</v>
      </c>
      <c r="B122" s="66" t="s">
        <v>305</v>
      </c>
      <c r="C122" s="2">
        <v>21893.854838709674</v>
      </c>
      <c r="D122" s="3">
        <v>21046.083333333336</v>
      </c>
      <c r="E122" s="3">
        <v>20093.725806451614</v>
      </c>
      <c r="F122" s="3">
        <v>21756.112903225807</v>
      </c>
      <c r="G122" s="3">
        <v>24337.366666666669</v>
      </c>
      <c r="H122" s="3">
        <v>24626.225806451614</v>
      </c>
      <c r="I122" s="3">
        <v>23463.3</v>
      </c>
      <c r="J122" s="3">
        <v>21492.483870967742</v>
      </c>
      <c r="K122" s="3">
        <v>22616.096774193549</v>
      </c>
      <c r="L122" s="3">
        <v>23311.086206896551</v>
      </c>
      <c r="M122" s="3">
        <v>24237.612903225807</v>
      </c>
      <c r="N122" s="3">
        <v>24656.100000000002</v>
      </c>
      <c r="O122" s="4">
        <v>25626.66129032258</v>
      </c>
    </row>
    <row r="123" spans="1:15" x14ac:dyDescent="0.25">
      <c r="A123" t="s">
        <v>306</v>
      </c>
      <c r="B123" s="66" t="s">
        <v>307</v>
      </c>
      <c r="C123" s="2">
        <v>2455.6451612903224</v>
      </c>
      <c r="D123" s="3">
        <v>2516.9666666666667</v>
      </c>
      <c r="E123" s="3">
        <v>2594.0645161290322</v>
      </c>
      <c r="F123" s="3">
        <v>2581.1935483870966</v>
      </c>
      <c r="G123" s="3">
        <v>2864.5166666666664</v>
      </c>
      <c r="H123" s="3">
        <v>3700.0645161290327</v>
      </c>
      <c r="I123" s="3">
        <v>3736.0166666666669</v>
      </c>
      <c r="J123" s="3">
        <v>2820.5483870967741</v>
      </c>
      <c r="K123" s="3">
        <v>2257.8387096774195</v>
      </c>
      <c r="L123" s="3">
        <v>2214.1724137931037</v>
      </c>
      <c r="M123" s="3">
        <v>3220.2258064516132</v>
      </c>
      <c r="N123" s="3">
        <v>2602.0166666666664</v>
      </c>
      <c r="O123" s="4">
        <v>2615.2903225806454</v>
      </c>
    </row>
    <row r="124" spans="1:15" x14ac:dyDescent="0.25">
      <c r="A124" t="s">
        <v>308</v>
      </c>
      <c r="B124" s="66" t="s">
        <v>309</v>
      </c>
      <c r="C124" s="2">
        <v>12490.032258064515</v>
      </c>
      <c r="D124" s="3">
        <v>11697.933333333334</v>
      </c>
      <c r="E124" s="3">
        <v>11798.274193548386</v>
      </c>
      <c r="F124" s="3">
        <v>12889.145161290322</v>
      </c>
      <c r="G124" s="3">
        <v>15346.566666666668</v>
      </c>
      <c r="H124" s="3">
        <v>15004.274193548386</v>
      </c>
      <c r="I124" s="3">
        <v>15021.066666666668</v>
      </c>
      <c r="J124" s="3">
        <v>14083.209677419356</v>
      </c>
      <c r="K124" s="3">
        <v>12462.258064516129</v>
      </c>
      <c r="L124" s="3">
        <v>12296.46551724138</v>
      </c>
      <c r="M124" s="3">
        <v>13354.758064516129</v>
      </c>
      <c r="N124" s="3">
        <v>12959.800000000001</v>
      </c>
      <c r="O124" s="4">
        <v>12436.064516129032</v>
      </c>
    </row>
    <row r="125" spans="1:15" x14ac:dyDescent="0.25">
      <c r="A125" t="s">
        <v>310</v>
      </c>
      <c r="B125" s="66" t="s">
        <v>311</v>
      </c>
      <c r="C125" s="2">
        <v>714</v>
      </c>
      <c r="D125" s="3">
        <v>390.59999999999997</v>
      </c>
      <c r="E125" s="3">
        <v>378</v>
      </c>
      <c r="F125" s="3">
        <v>336</v>
      </c>
      <c r="G125" s="3">
        <v>347.2</v>
      </c>
      <c r="H125" s="3">
        <v>714</v>
      </c>
      <c r="I125" s="3">
        <v>564.19999999999993</v>
      </c>
      <c r="J125" s="3">
        <v>371.22580645161293</v>
      </c>
      <c r="K125" s="3">
        <v>378</v>
      </c>
      <c r="L125" s="3">
        <v>330.20689655172413</v>
      </c>
      <c r="M125" s="3">
        <v>392.90322580645164</v>
      </c>
      <c r="N125" s="3">
        <v>305.2</v>
      </c>
      <c r="O125" s="4">
        <v>350.90322580645164</v>
      </c>
    </row>
    <row r="126" spans="1:15" x14ac:dyDescent="0.25">
      <c r="A126" t="s">
        <v>410</v>
      </c>
      <c r="B126" s="66" t="s">
        <v>411</v>
      </c>
      <c r="C126" s="2"/>
      <c r="D126" s="3"/>
      <c r="E126" s="3"/>
      <c r="F126" s="3"/>
      <c r="G126" s="3"/>
      <c r="H126" s="3"/>
      <c r="I126" s="3"/>
      <c r="J126" s="3">
        <v>188.7741935483871</v>
      </c>
      <c r="K126" s="3">
        <v>291.74193548387098</v>
      </c>
      <c r="L126" s="3">
        <v>311.86206896551721</v>
      </c>
      <c r="M126" s="3">
        <v>308.90322580645164</v>
      </c>
      <c r="N126" s="3">
        <v>141.86666666666667</v>
      </c>
      <c r="O126" s="4"/>
    </row>
    <row r="127" spans="1:15" x14ac:dyDescent="0.25">
      <c r="A127" t="s">
        <v>312</v>
      </c>
      <c r="B127" s="66" t="s">
        <v>313</v>
      </c>
      <c r="C127" s="2">
        <v>2704.2580645161288</v>
      </c>
      <c r="D127" s="3">
        <v>2722.7666666666664</v>
      </c>
      <c r="E127" s="3">
        <v>2772</v>
      </c>
      <c r="F127" s="3">
        <v>2753.2580645161288</v>
      </c>
      <c r="G127" s="3">
        <v>2998.5666666666666</v>
      </c>
      <c r="H127" s="3">
        <v>2037.677419354839</v>
      </c>
      <c r="I127" s="3">
        <v>1742.5333333333333</v>
      </c>
      <c r="J127" s="3">
        <v>1821.3548387096773</v>
      </c>
      <c r="K127" s="3">
        <v>992.87096774193549</v>
      </c>
      <c r="L127" s="3">
        <v>738.62068965517244</v>
      </c>
      <c r="M127" s="3">
        <v>853.54838709677415</v>
      </c>
      <c r="N127" s="3">
        <v>903</v>
      </c>
      <c r="O127" s="4">
        <v>1117.741935483871</v>
      </c>
    </row>
    <row r="128" spans="1:15" x14ac:dyDescent="0.25">
      <c r="A128" t="s">
        <v>314</v>
      </c>
      <c r="B128" s="66" t="s">
        <v>315</v>
      </c>
      <c r="C128" s="2">
        <v>364.45161290322579</v>
      </c>
      <c r="D128" s="3">
        <v>327.59999999999997</v>
      </c>
      <c r="E128" s="3">
        <v>317.0322580645161</v>
      </c>
      <c r="F128" s="3">
        <v>317.0322580645161</v>
      </c>
      <c r="G128" s="3">
        <v>291.2</v>
      </c>
      <c r="H128" s="3">
        <v>317.0322580645161</v>
      </c>
      <c r="I128" s="3">
        <v>371</v>
      </c>
      <c r="J128" s="3">
        <v>478.25806451612908</v>
      </c>
      <c r="K128" s="3">
        <v>323.80645161290323</v>
      </c>
      <c r="L128" s="3">
        <v>338.89655172413796</v>
      </c>
      <c r="M128" s="3">
        <v>317.0322580645161</v>
      </c>
      <c r="N128" s="3">
        <v>291.2</v>
      </c>
      <c r="O128" s="4">
        <v>317.0322580645161</v>
      </c>
    </row>
    <row r="129" spans="1:15" x14ac:dyDescent="0.25">
      <c r="A129" t="s">
        <v>316</v>
      </c>
      <c r="B129" s="66" t="s">
        <v>317</v>
      </c>
      <c r="C129" s="2"/>
      <c r="D129" s="3"/>
      <c r="E129" s="3"/>
      <c r="F129" s="3"/>
      <c r="G129" s="3">
        <v>243.36666666666667</v>
      </c>
      <c r="H129" s="3">
        <v>302.80645161290323</v>
      </c>
      <c r="I129" s="3">
        <v>312.90000000000003</v>
      </c>
      <c r="J129" s="3">
        <v>336.45161290322579</v>
      </c>
      <c r="K129" s="3">
        <v>300.09677419354836</v>
      </c>
      <c r="L129" s="3">
        <v>319.34482758620686</v>
      </c>
      <c r="M129" s="3">
        <v>298.74193548387098</v>
      </c>
      <c r="N129" s="3">
        <v>275.33333333333337</v>
      </c>
      <c r="O129" s="4">
        <v>302.80645161290323</v>
      </c>
    </row>
    <row r="130" spans="1:15" x14ac:dyDescent="0.25">
      <c r="A130" t="s">
        <v>412</v>
      </c>
      <c r="B130" s="66" t="s">
        <v>413</v>
      </c>
      <c r="C130" s="2"/>
      <c r="D130" s="3"/>
      <c r="E130" s="3"/>
      <c r="F130" s="3"/>
      <c r="G130" s="3"/>
      <c r="H130" s="3">
        <v>295.35483870967744</v>
      </c>
      <c r="I130" s="3">
        <v>154</v>
      </c>
      <c r="J130" s="3">
        <v>128.70967741935485</v>
      </c>
      <c r="K130" s="3">
        <v>218.12903225806451</v>
      </c>
      <c r="L130" s="3">
        <v>327.31034482758622</v>
      </c>
      <c r="M130" s="3">
        <v>277.74193548387098</v>
      </c>
      <c r="N130" s="3">
        <v>246.40000000000003</v>
      </c>
      <c r="O130" s="4"/>
    </row>
    <row r="131" spans="1:15" x14ac:dyDescent="0.25">
      <c r="A131" t="s">
        <v>318</v>
      </c>
      <c r="B131" s="66" t="s">
        <v>319</v>
      </c>
      <c r="C131" s="2">
        <v>13204.935483870968</v>
      </c>
      <c r="D131" s="3">
        <v>13088.366666666667</v>
      </c>
      <c r="E131" s="3">
        <v>13451.177419354837</v>
      </c>
      <c r="F131" s="3">
        <v>13923.225806451614</v>
      </c>
      <c r="G131" s="3">
        <v>13380.966666666667</v>
      </c>
      <c r="H131" s="3">
        <v>14417.064516129032</v>
      </c>
      <c r="I131" s="3">
        <v>14864.5</v>
      </c>
      <c r="J131" s="3">
        <v>13961.612903225807</v>
      </c>
      <c r="K131" s="3">
        <v>12172.661290322581</v>
      </c>
      <c r="L131" s="3">
        <v>11513.068965517241</v>
      </c>
      <c r="M131" s="3">
        <v>14480.854838709676</v>
      </c>
      <c r="N131" s="3">
        <v>14248.85</v>
      </c>
      <c r="O131" s="4">
        <v>13917.91935483871</v>
      </c>
    </row>
    <row r="132" spans="1:15" x14ac:dyDescent="0.25">
      <c r="A132" t="s">
        <v>320</v>
      </c>
      <c r="B132" s="66" t="s">
        <v>321</v>
      </c>
      <c r="C132" s="2">
        <v>1769.6451612903227</v>
      </c>
      <c r="D132" s="3">
        <v>1945.2999999999997</v>
      </c>
      <c r="E132" s="3">
        <v>1954.5806451612905</v>
      </c>
      <c r="F132" s="3">
        <v>1954.5806451612905</v>
      </c>
      <c r="G132" s="3">
        <v>1116.0333333333333</v>
      </c>
      <c r="H132" s="3">
        <v>1470.2258064516129</v>
      </c>
      <c r="I132" s="3">
        <v>1487.2666666666667</v>
      </c>
      <c r="J132" s="3">
        <v>1326.3870967741934</v>
      </c>
      <c r="K132" s="3">
        <v>1069.8709677419356</v>
      </c>
      <c r="L132" s="3">
        <v>1066.8965517241379</v>
      </c>
      <c r="M132" s="3">
        <v>977.51612903225816</v>
      </c>
      <c r="N132" s="3">
        <v>930.41666666666663</v>
      </c>
      <c r="O132" s="4">
        <v>956.9677419354839</v>
      </c>
    </row>
    <row r="133" spans="1:15" x14ac:dyDescent="0.25">
      <c r="A133" t="s">
        <v>322</v>
      </c>
      <c r="B133" s="66" t="s">
        <v>323</v>
      </c>
      <c r="C133" s="2">
        <v>329.22580645161293</v>
      </c>
      <c r="D133" s="3">
        <v>327.59999999999997</v>
      </c>
      <c r="E133" s="3">
        <v>317.0322580645161</v>
      </c>
      <c r="F133" s="3">
        <v>317.0322580645161</v>
      </c>
      <c r="G133" s="3">
        <v>319.2</v>
      </c>
      <c r="H133" s="3">
        <v>378</v>
      </c>
      <c r="I133" s="3">
        <v>362.59999999999997</v>
      </c>
      <c r="J133" s="3">
        <v>330.58064516129031</v>
      </c>
      <c r="K133" s="3">
        <v>337.35483870967744</v>
      </c>
      <c r="L133" s="3">
        <v>375.10344827586204</v>
      </c>
      <c r="M133" s="3">
        <v>323.80645161290323</v>
      </c>
      <c r="N133" s="3">
        <v>305.2</v>
      </c>
      <c r="O133" s="4">
        <v>317.0322580645161</v>
      </c>
    </row>
    <row r="134" spans="1:15" x14ac:dyDescent="0.25">
      <c r="A134" t="s">
        <v>324</v>
      </c>
      <c r="B134" s="66" t="s">
        <v>325</v>
      </c>
      <c r="C134" s="2">
        <v>17961.096774193549</v>
      </c>
      <c r="D134" s="3">
        <v>16733.850000000002</v>
      </c>
      <c r="E134" s="3">
        <v>15066.032258064517</v>
      </c>
      <c r="F134" s="3">
        <v>15328.870967741936</v>
      </c>
      <c r="G134" s="3">
        <v>16906.166666666664</v>
      </c>
      <c r="H134" s="3">
        <v>18716.870967741936</v>
      </c>
      <c r="I134" s="3">
        <v>18608.100000000002</v>
      </c>
      <c r="J134" s="3">
        <v>18748.258064516129</v>
      </c>
      <c r="K134" s="3">
        <v>17101.790322580644</v>
      </c>
      <c r="L134" s="3">
        <v>16393.517241379312</v>
      </c>
      <c r="M134" s="3">
        <v>17047.822580645163</v>
      </c>
      <c r="N134" s="3">
        <v>17881.383333333331</v>
      </c>
      <c r="O134" s="4">
        <v>16729.096774193549</v>
      </c>
    </row>
    <row r="135" spans="1:15" x14ac:dyDescent="0.25">
      <c r="A135" t="s">
        <v>326</v>
      </c>
      <c r="B135" s="66" t="s">
        <v>327</v>
      </c>
      <c r="C135" s="2">
        <v>15606.387096774193</v>
      </c>
      <c r="D135" s="3">
        <v>15879.733333333334</v>
      </c>
      <c r="E135" s="3">
        <v>15475.419354838712</v>
      </c>
      <c r="F135" s="3">
        <v>15547.451612903225</v>
      </c>
      <c r="G135" s="3">
        <v>16351.766666666666</v>
      </c>
      <c r="H135" s="3">
        <v>16619.806451612905</v>
      </c>
      <c r="I135" s="3">
        <v>14932.983333333334</v>
      </c>
      <c r="J135" s="3">
        <v>13609.58064516129</v>
      </c>
      <c r="K135" s="3">
        <v>15486.596774193549</v>
      </c>
      <c r="L135" s="3">
        <v>16187.620689655172</v>
      </c>
      <c r="M135" s="3">
        <v>15816.612903225807</v>
      </c>
      <c r="N135" s="3">
        <v>14547.633333333331</v>
      </c>
      <c r="O135" s="4">
        <v>13822.741935483871</v>
      </c>
    </row>
    <row r="136" spans="1:15" x14ac:dyDescent="0.25">
      <c r="A136" t="s">
        <v>328</v>
      </c>
      <c r="B136" s="66" t="s">
        <v>329</v>
      </c>
      <c r="C136" s="2">
        <v>6797.3387096774186</v>
      </c>
      <c r="D136" s="3">
        <v>6057.8</v>
      </c>
      <c r="E136" s="3">
        <v>6520.5</v>
      </c>
      <c r="F136" s="3">
        <v>6196.4677419354839</v>
      </c>
      <c r="G136" s="3">
        <v>6897.8</v>
      </c>
      <c r="H136" s="3">
        <v>7925.1290322580653</v>
      </c>
      <c r="I136" s="3">
        <v>7639.5666666666657</v>
      </c>
      <c r="J136" s="3">
        <v>8042.7741935483873</v>
      </c>
      <c r="K136" s="3">
        <v>7418.4193548387093</v>
      </c>
      <c r="L136" s="3">
        <v>7242.4655172413795</v>
      </c>
      <c r="M136" s="3">
        <v>7545.5483870967746</v>
      </c>
      <c r="N136" s="3">
        <v>7255.6166666666668</v>
      </c>
      <c r="O136" s="4">
        <v>8046.0483870967746</v>
      </c>
    </row>
    <row r="137" spans="1:15" x14ac:dyDescent="0.25">
      <c r="A137" t="s">
        <v>330</v>
      </c>
      <c r="B137" s="66" t="s">
        <v>331</v>
      </c>
      <c r="C137" s="2">
        <v>227.61290322580646</v>
      </c>
      <c r="D137" s="3">
        <v>264.59999999999997</v>
      </c>
      <c r="E137" s="3">
        <v>256.06451612903226</v>
      </c>
      <c r="F137" s="3">
        <v>256.06451612903226</v>
      </c>
      <c r="G137" s="3">
        <v>242.90000000000003</v>
      </c>
      <c r="H137" s="3">
        <v>278.41935483870969</v>
      </c>
      <c r="I137" s="3">
        <v>319.66666666666663</v>
      </c>
      <c r="J137" s="3">
        <v>309.35483870967744</v>
      </c>
      <c r="K137" s="3">
        <v>278.41935483870969</v>
      </c>
      <c r="L137" s="3">
        <v>132.27586206896552</v>
      </c>
      <c r="M137" s="3"/>
      <c r="N137" s="3"/>
      <c r="O137" s="4"/>
    </row>
    <row r="138" spans="1:15" x14ac:dyDescent="0.25">
      <c r="A138" t="s">
        <v>332</v>
      </c>
      <c r="B138" s="66" t="s">
        <v>333</v>
      </c>
      <c r="C138" s="2">
        <v>22622.983870967742</v>
      </c>
      <c r="D138" s="3">
        <v>20843.2</v>
      </c>
      <c r="E138" s="3">
        <v>20025.983870967742</v>
      </c>
      <c r="F138" s="3">
        <v>20770.354838709674</v>
      </c>
      <c r="G138" s="3">
        <v>21236.833333333336</v>
      </c>
      <c r="H138" s="3">
        <v>21238.56451612903</v>
      </c>
      <c r="I138" s="3">
        <v>21159.95</v>
      </c>
      <c r="J138" s="3">
        <v>20492.387096774193</v>
      </c>
      <c r="K138" s="3">
        <v>20267.93548387097</v>
      </c>
      <c r="L138" s="3">
        <v>19899.551724137931</v>
      </c>
      <c r="M138" s="3">
        <v>18567.048387096773</v>
      </c>
      <c r="N138" s="3">
        <v>18329.033333333333</v>
      </c>
      <c r="O138" s="4">
        <v>18839.370967741936</v>
      </c>
    </row>
    <row r="139" spans="1:15" x14ac:dyDescent="0.25">
      <c r="A139" t="s">
        <v>334</v>
      </c>
      <c r="B139" s="66" t="s">
        <v>335</v>
      </c>
      <c r="C139" s="2">
        <v>18992.806451612905</v>
      </c>
      <c r="D139" s="3">
        <v>17024.583333333336</v>
      </c>
      <c r="E139" s="3">
        <v>16245.645161290324</v>
      </c>
      <c r="F139" s="3">
        <v>17673.193548387095</v>
      </c>
      <c r="G139" s="3">
        <v>19424.3</v>
      </c>
      <c r="H139" s="3">
        <v>19789.677419354837</v>
      </c>
      <c r="I139" s="3">
        <v>19579.816666666666</v>
      </c>
      <c r="J139" s="3">
        <v>17822.225806451614</v>
      </c>
      <c r="K139" s="3">
        <v>17470.870967741936</v>
      </c>
      <c r="L139" s="3">
        <v>17945.46551724138</v>
      </c>
      <c r="M139" s="3">
        <v>17990.677419354837</v>
      </c>
      <c r="N139" s="3">
        <v>18333.933333333334</v>
      </c>
      <c r="O139" s="4">
        <v>18778.741935483871</v>
      </c>
    </row>
    <row r="140" spans="1:15" x14ac:dyDescent="0.25">
      <c r="A140" t="s">
        <v>414</v>
      </c>
      <c r="B140" s="66" t="s">
        <v>415</v>
      </c>
      <c r="C140" s="2"/>
      <c r="D140" s="3"/>
      <c r="E140" s="3"/>
      <c r="F140" s="3"/>
      <c r="G140" s="3"/>
      <c r="H140" s="3"/>
      <c r="I140" s="3"/>
      <c r="J140" s="3">
        <v>171.61290322580646</v>
      </c>
      <c r="K140" s="3">
        <v>308.90322580645164</v>
      </c>
      <c r="L140" s="3">
        <v>293.51724137931035</v>
      </c>
      <c r="M140" s="3">
        <v>308.90322580645164</v>
      </c>
      <c r="N140" s="3">
        <v>159.6</v>
      </c>
      <c r="O140" s="4"/>
    </row>
    <row r="141" spans="1:15" x14ac:dyDescent="0.25">
      <c r="A141" t="s">
        <v>336</v>
      </c>
      <c r="B141" s="66" t="s">
        <v>337</v>
      </c>
      <c r="C141" s="2">
        <v>12474.677419354837</v>
      </c>
      <c r="D141" s="3">
        <v>14317.683333333334</v>
      </c>
      <c r="E141" s="3">
        <v>13787.290322580644</v>
      </c>
      <c r="F141" s="3">
        <v>14480.967741935483</v>
      </c>
      <c r="G141" s="3">
        <v>13246.916666666668</v>
      </c>
      <c r="H141" s="3">
        <v>13592.983870967741</v>
      </c>
      <c r="I141" s="3">
        <v>14585.783333333333</v>
      </c>
      <c r="J141" s="3">
        <v>14550.967741935483</v>
      </c>
      <c r="K141" s="3">
        <v>13539.806451612903</v>
      </c>
      <c r="L141" s="3">
        <v>13431.913793103449</v>
      </c>
      <c r="M141" s="3">
        <v>12817.677419354837</v>
      </c>
      <c r="N141" s="3">
        <v>13444.316666666666</v>
      </c>
      <c r="O141" s="4">
        <v>14295.241935483871</v>
      </c>
    </row>
    <row r="142" spans="1:15" x14ac:dyDescent="0.25">
      <c r="A142" t="s">
        <v>338</v>
      </c>
      <c r="B142" s="66" t="s">
        <v>339</v>
      </c>
      <c r="C142" s="2">
        <v>2788.0322580645161</v>
      </c>
      <c r="D142" s="3">
        <v>2770.6</v>
      </c>
      <c r="E142" s="3">
        <v>2634.2580645161288</v>
      </c>
      <c r="F142" s="3">
        <v>3004.8064516129034</v>
      </c>
      <c r="G142" s="3">
        <v>3146.0333333333333</v>
      </c>
      <c r="H142" s="3">
        <v>3060.2419354838712</v>
      </c>
      <c r="I142" s="3">
        <v>3009.65</v>
      </c>
      <c r="J142" s="3">
        <v>3007.7419354838712</v>
      </c>
      <c r="K142" s="3">
        <v>2430.5806451612907</v>
      </c>
      <c r="L142" s="3">
        <v>2256.8965517241377</v>
      </c>
      <c r="M142" s="3">
        <v>2552.2903225806454</v>
      </c>
      <c r="N142" s="3">
        <v>2577.6333333333332</v>
      </c>
      <c r="O142" s="4">
        <v>2587.7419354838712</v>
      </c>
    </row>
    <row r="143" spans="1:15" x14ac:dyDescent="0.25">
      <c r="A143" t="s">
        <v>340</v>
      </c>
      <c r="B143" s="66" t="s">
        <v>341</v>
      </c>
      <c r="C143" s="2">
        <v>295.35483870967744</v>
      </c>
      <c r="D143" s="3">
        <v>390.59999999999997</v>
      </c>
      <c r="E143" s="3">
        <v>323.80645161290323</v>
      </c>
      <c r="F143" s="3">
        <v>344.12903225806451</v>
      </c>
      <c r="G143" s="3">
        <v>340.2</v>
      </c>
      <c r="H143" s="3">
        <v>323.80645161290323</v>
      </c>
      <c r="I143" s="3">
        <v>436.8</v>
      </c>
      <c r="J143" s="3">
        <v>288.58064516129031</v>
      </c>
      <c r="K143" s="3">
        <v>337.35483870967744</v>
      </c>
      <c r="L143" s="3">
        <v>338.89655172413796</v>
      </c>
      <c r="M143" s="3">
        <v>317.0322580645161</v>
      </c>
      <c r="N143" s="3">
        <v>291.2</v>
      </c>
      <c r="O143" s="4">
        <v>317.0322580645161</v>
      </c>
    </row>
    <row r="144" spans="1:15" x14ac:dyDescent="0.25">
      <c r="A144" t="s">
        <v>342</v>
      </c>
      <c r="B144" s="66" t="s">
        <v>343</v>
      </c>
      <c r="C144" s="2">
        <v>265.54838709677421</v>
      </c>
      <c r="D144" s="3">
        <v>308.7</v>
      </c>
      <c r="E144" s="3">
        <v>298.74193548387098</v>
      </c>
      <c r="F144" s="3">
        <v>298.74193548387098</v>
      </c>
      <c r="G144" s="3">
        <v>521.0333333333333</v>
      </c>
      <c r="H144" s="3">
        <v>605.61290322580646</v>
      </c>
      <c r="I144" s="3">
        <v>591.0333333333333</v>
      </c>
      <c r="J144" s="3">
        <v>639.25806451612902</v>
      </c>
      <c r="K144" s="3">
        <v>401.0322580645161</v>
      </c>
      <c r="L144" s="3">
        <v>532.24137931034477</v>
      </c>
      <c r="M144" s="3">
        <v>597.48387096774195</v>
      </c>
      <c r="N144" s="3">
        <v>602.81666666666661</v>
      </c>
      <c r="O144" s="4">
        <v>605.61290322580646</v>
      </c>
    </row>
    <row r="145" spans="1:15" x14ac:dyDescent="0.25">
      <c r="A145" t="s">
        <v>416</v>
      </c>
      <c r="B145" s="66" t="s">
        <v>417</v>
      </c>
      <c r="C145" s="2"/>
      <c r="D145" s="3"/>
      <c r="E145" s="3"/>
      <c r="F145" s="3"/>
      <c r="G145" s="3"/>
      <c r="H145" s="3">
        <v>314.32258064516134</v>
      </c>
      <c r="I145" s="3">
        <v>40.6</v>
      </c>
      <c r="J145" s="3">
        <v>78.580645161290334</v>
      </c>
      <c r="K145" s="3">
        <v>147.67741935483872</v>
      </c>
      <c r="L145" s="3">
        <v>263.58620689655174</v>
      </c>
      <c r="M145" s="3">
        <v>325.16129032258067</v>
      </c>
      <c r="N145" s="3">
        <v>275.8</v>
      </c>
      <c r="O145" s="4">
        <v>334.64516129032256</v>
      </c>
    </row>
    <row r="146" spans="1:15" x14ac:dyDescent="0.25">
      <c r="A146" t="s">
        <v>344</v>
      </c>
      <c r="B146" s="66" t="s">
        <v>345</v>
      </c>
      <c r="C146" s="2">
        <v>21641.290322580644</v>
      </c>
      <c r="D146" s="3">
        <v>21634.2</v>
      </c>
      <c r="E146" s="3">
        <v>20739.080645161288</v>
      </c>
      <c r="F146" s="3">
        <v>21242.741935483871</v>
      </c>
      <c r="G146" s="3">
        <v>23948.983333333334</v>
      </c>
      <c r="H146" s="3">
        <v>25100.080645161288</v>
      </c>
      <c r="I146" s="3">
        <v>24101.7</v>
      </c>
      <c r="J146" s="3">
        <v>22173.629032258064</v>
      </c>
      <c r="K146" s="3">
        <v>21431.403225806451</v>
      </c>
      <c r="L146" s="3">
        <v>21113.810344827587</v>
      </c>
      <c r="M146" s="3">
        <v>21322.112903225807</v>
      </c>
      <c r="N146" s="3">
        <v>21794.266666666666</v>
      </c>
      <c r="O146" s="4">
        <v>22052.483870967742</v>
      </c>
    </row>
    <row r="147" spans="1:15" x14ac:dyDescent="0.25">
      <c r="A147" t="s">
        <v>418</v>
      </c>
      <c r="B147" s="66" t="s">
        <v>419</v>
      </c>
      <c r="C147" s="2">
        <v>1182.7741935483871</v>
      </c>
      <c r="D147" s="3">
        <v>1154.3</v>
      </c>
      <c r="E147" s="3">
        <v>1182.7741935483871</v>
      </c>
      <c r="F147" s="3">
        <v>1117.0645161290324</v>
      </c>
      <c r="G147" s="3">
        <v>1151.0333333333333</v>
      </c>
      <c r="H147" s="3">
        <v>1166.9677419354839</v>
      </c>
      <c r="I147" s="3">
        <v>1458.2166666666667</v>
      </c>
      <c r="J147" s="3">
        <v>1411.1774193548388</v>
      </c>
      <c r="K147" s="3">
        <v>2082.7258064516132</v>
      </c>
      <c r="L147" s="3">
        <v>1604.6896551724137</v>
      </c>
      <c r="M147" s="3">
        <v>1379.2258064516129</v>
      </c>
      <c r="N147" s="3">
        <v>1425.8999999999999</v>
      </c>
      <c r="O147" s="4">
        <v>1511.3225806451612</v>
      </c>
    </row>
    <row r="148" spans="1:15" x14ac:dyDescent="0.25">
      <c r="A148" t="s">
        <v>346</v>
      </c>
      <c r="B148" s="66" t="s">
        <v>347</v>
      </c>
      <c r="C148" s="2">
        <v>323.80645161290323</v>
      </c>
      <c r="D148" s="3">
        <v>327.59999999999997</v>
      </c>
      <c r="E148" s="3">
        <v>317.0322580645161</v>
      </c>
      <c r="F148" s="3">
        <v>281.80645161290323</v>
      </c>
      <c r="G148" s="3">
        <v>355.59999999999997</v>
      </c>
      <c r="H148" s="3">
        <v>371.22580645161293</v>
      </c>
      <c r="I148" s="3">
        <v>326.2</v>
      </c>
      <c r="J148" s="3">
        <v>357.67741935483866</v>
      </c>
      <c r="K148" s="3">
        <v>323.80645161290323</v>
      </c>
      <c r="L148" s="3">
        <v>337.44827586206895</v>
      </c>
      <c r="M148" s="3">
        <v>350.90322580645164</v>
      </c>
      <c r="N148" s="3">
        <v>327.59999999999997</v>
      </c>
      <c r="O148" s="4">
        <v>317.0322580645161</v>
      </c>
    </row>
    <row r="149" spans="1:15" x14ac:dyDescent="0.25">
      <c r="A149" t="s">
        <v>348</v>
      </c>
      <c r="B149" s="66" t="s">
        <v>349</v>
      </c>
      <c r="C149" s="2">
        <v>631.35483870967732</v>
      </c>
      <c r="D149" s="3">
        <v>473.19999999999993</v>
      </c>
      <c r="E149" s="3">
        <v>457.93548387096774</v>
      </c>
      <c r="F149" s="3">
        <v>387.48387096774189</v>
      </c>
      <c r="G149" s="3">
        <v>291.2</v>
      </c>
      <c r="H149" s="3">
        <v>323.80645161290323</v>
      </c>
      <c r="I149" s="3">
        <v>428.40000000000003</v>
      </c>
      <c r="J149" s="3">
        <v>688.25806451612902</v>
      </c>
      <c r="K149" s="3">
        <v>686.90322580645159</v>
      </c>
      <c r="L149" s="3">
        <v>741.51724137931035</v>
      </c>
      <c r="M149" s="3">
        <v>806.12903225806451</v>
      </c>
      <c r="N149" s="3">
        <v>674.80000000000007</v>
      </c>
      <c r="O149" s="4">
        <v>387.48387096774189</v>
      </c>
    </row>
    <row r="150" spans="1:15" x14ac:dyDescent="0.25">
      <c r="A150" t="s">
        <v>350</v>
      </c>
      <c r="B150" s="66" t="s">
        <v>351</v>
      </c>
      <c r="C150" s="2">
        <v>308.90322580645164</v>
      </c>
      <c r="D150" s="3">
        <v>327.59999999999997</v>
      </c>
      <c r="E150" s="3">
        <v>317.0322580645161</v>
      </c>
      <c r="F150" s="3">
        <v>317.0322580645161</v>
      </c>
      <c r="G150" s="3">
        <v>291.2</v>
      </c>
      <c r="H150" s="3">
        <v>357.67741935483866</v>
      </c>
      <c r="I150" s="3">
        <v>341.59999999999997</v>
      </c>
      <c r="J150" s="3">
        <v>288.58064516129031</v>
      </c>
      <c r="K150" s="3">
        <v>317.0322580645161</v>
      </c>
      <c r="L150" s="3">
        <v>367.86206896551721</v>
      </c>
      <c r="M150" s="3">
        <v>371.22580645161293</v>
      </c>
      <c r="N150" s="3">
        <v>291.2</v>
      </c>
      <c r="O150" s="4">
        <v>317.0322580645161</v>
      </c>
    </row>
    <row r="151" spans="1:15" x14ac:dyDescent="0.25">
      <c r="A151" t="s">
        <v>352</v>
      </c>
      <c r="B151" s="66" t="s">
        <v>353</v>
      </c>
      <c r="C151" s="2">
        <v>1701.9032258064517</v>
      </c>
      <c r="D151" s="3">
        <v>1726.6666666666665</v>
      </c>
      <c r="E151" s="3">
        <v>1832.4193548387095</v>
      </c>
      <c r="F151" s="3">
        <v>1588.5483870967741</v>
      </c>
      <c r="G151" s="3">
        <v>1599.5</v>
      </c>
      <c r="H151" s="3">
        <v>1720.8709677419356</v>
      </c>
      <c r="I151" s="3">
        <v>1852.2000000000003</v>
      </c>
      <c r="J151" s="3">
        <v>1904.4516129032259</v>
      </c>
      <c r="K151" s="3">
        <v>1839.1935483870968</v>
      </c>
      <c r="L151" s="3">
        <v>1870.9310344827586</v>
      </c>
      <c r="M151" s="3">
        <v>2701.6612903225805</v>
      </c>
      <c r="N151" s="3">
        <v>2016.7000000000003</v>
      </c>
      <c r="O151" s="4">
        <v>1706.6451612903227</v>
      </c>
    </row>
    <row r="152" spans="1:15" x14ac:dyDescent="0.25">
      <c r="A152" t="s">
        <v>354</v>
      </c>
      <c r="B152" s="66" t="s">
        <v>355</v>
      </c>
      <c r="C152" s="2">
        <v>448.45161290322579</v>
      </c>
      <c r="D152" s="3">
        <v>564.19999999999993</v>
      </c>
      <c r="E152" s="3">
        <v>464.70967741935488</v>
      </c>
      <c r="F152" s="3">
        <v>344.12903225806451</v>
      </c>
      <c r="G152" s="3">
        <v>362.59999999999997</v>
      </c>
      <c r="H152" s="3">
        <v>323.80645161290323</v>
      </c>
      <c r="I152" s="3">
        <v>326.2</v>
      </c>
      <c r="J152" s="3">
        <v>344.12903225806451</v>
      </c>
      <c r="K152" s="3">
        <v>330.58064516129031</v>
      </c>
      <c r="L152" s="3">
        <v>315.72413793103448</v>
      </c>
      <c r="M152" s="3">
        <v>317.0322580645161</v>
      </c>
      <c r="N152" s="3">
        <v>327.59999999999997</v>
      </c>
      <c r="O152" s="4">
        <v>387.48387096774189</v>
      </c>
    </row>
    <row r="153" spans="1:15" x14ac:dyDescent="0.25">
      <c r="A153" t="s">
        <v>356</v>
      </c>
      <c r="B153" s="66" t="s">
        <v>357</v>
      </c>
      <c r="C153" s="2">
        <v>7121.145161290322</v>
      </c>
      <c r="D153" s="3">
        <v>6930.4666666666672</v>
      </c>
      <c r="E153" s="3">
        <v>7273</v>
      </c>
      <c r="F153" s="3">
        <v>7872.5161290322585</v>
      </c>
      <c r="G153" s="3">
        <v>7398.7666666666664</v>
      </c>
      <c r="H153" s="3">
        <v>6653.3870967741932</v>
      </c>
      <c r="I153" s="3">
        <v>6126.2833333333328</v>
      </c>
      <c r="J153" s="3">
        <v>5998.7741935483873</v>
      </c>
      <c r="K153" s="3">
        <v>5451.9838709677424</v>
      </c>
      <c r="L153" s="3">
        <v>5555.5862068965516</v>
      </c>
      <c r="M153" s="3">
        <v>7210.3387096774186</v>
      </c>
      <c r="N153" s="3">
        <v>8278.3166666666657</v>
      </c>
      <c r="O153" s="4">
        <v>8647.5967741935474</v>
      </c>
    </row>
    <row r="154" spans="1:15" x14ac:dyDescent="0.25">
      <c r="A154" t="s">
        <v>358</v>
      </c>
      <c r="B154" s="66" t="s">
        <v>359</v>
      </c>
      <c r="C154" s="2">
        <v>1235.6129032258066</v>
      </c>
      <c r="D154" s="3">
        <v>1538.6000000000001</v>
      </c>
      <c r="E154" s="3">
        <v>1429.3548387096773</v>
      </c>
      <c r="F154" s="3">
        <v>1159.741935483871</v>
      </c>
      <c r="G154" s="3">
        <v>1269.8</v>
      </c>
      <c r="H154" s="3">
        <v>1610.9032258064517</v>
      </c>
      <c r="I154" s="3">
        <v>1365</v>
      </c>
      <c r="J154" s="3">
        <v>1280.3225806451612</v>
      </c>
      <c r="K154" s="3">
        <v>1165.1612903225805</v>
      </c>
      <c r="L154" s="3">
        <v>1218</v>
      </c>
      <c r="M154" s="3">
        <v>1470</v>
      </c>
      <c r="N154" s="3">
        <v>989.80000000000007</v>
      </c>
      <c r="O154" s="4">
        <v>1127.2258064516129</v>
      </c>
    </row>
    <row r="155" spans="1:15" x14ac:dyDescent="0.25">
      <c r="A155" t="s">
        <v>360</v>
      </c>
      <c r="B155" s="66" t="s">
        <v>361</v>
      </c>
      <c r="C155" s="2">
        <v>256.06451612903226</v>
      </c>
      <c r="D155" s="3">
        <v>264.59999999999997</v>
      </c>
      <c r="E155" s="3">
        <v>256.06451612903226</v>
      </c>
      <c r="F155" s="3">
        <v>237.54838709677421</v>
      </c>
      <c r="G155" s="3">
        <v>287.7</v>
      </c>
      <c r="H155" s="3">
        <v>278.41935483870969</v>
      </c>
      <c r="I155" s="3">
        <v>255.73333333333332</v>
      </c>
      <c r="J155" s="3">
        <v>278.41935483870969</v>
      </c>
      <c r="K155" s="3">
        <v>278.41935483870969</v>
      </c>
      <c r="L155" s="3">
        <v>264.55172413793105</v>
      </c>
      <c r="M155" s="3">
        <v>278.41935483870969</v>
      </c>
      <c r="N155" s="3">
        <v>287.7</v>
      </c>
      <c r="O155" s="4">
        <v>278.41935483870969</v>
      </c>
    </row>
    <row r="156" spans="1:15" x14ac:dyDescent="0.25">
      <c r="A156" t="s">
        <v>362</v>
      </c>
      <c r="B156" s="66" t="s">
        <v>363</v>
      </c>
      <c r="C156" s="2">
        <v>4034.7096774193546</v>
      </c>
      <c r="D156" s="3">
        <v>3751.2999999999997</v>
      </c>
      <c r="E156" s="3">
        <v>3161.0645161290322</v>
      </c>
      <c r="F156" s="3">
        <v>2949.483870967742</v>
      </c>
      <c r="G156" s="3">
        <v>3670.7999999999997</v>
      </c>
      <c r="H156" s="3">
        <v>3721.0645161290327</v>
      </c>
      <c r="I156" s="3">
        <v>3118.2666666666664</v>
      </c>
      <c r="J156" s="3">
        <v>2504.1935483870966</v>
      </c>
      <c r="K156" s="3">
        <v>2491.5483870967741</v>
      </c>
      <c r="L156" s="3">
        <v>2452.655172413793</v>
      </c>
      <c r="M156" s="3">
        <v>3815.2258064516127</v>
      </c>
      <c r="N156" s="3">
        <v>2962.8666666666668</v>
      </c>
      <c r="O156" s="4">
        <v>2455.6451612903224</v>
      </c>
    </row>
    <row r="157" spans="1:15" x14ac:dyDescent="0.25">
      <c r="A157" t="s">
        <v>420</v>
      </c>
      <c r="B157" s="66" t="s">
        <v>421</v>
      </c>
      <c r="C157" s="2"/>
      <c r="D157" s="3"/>
      <c r="E157" s="3"/>
      <c r="F157" s="3"/>
      <c r="G157" s="3"/>
      <c r="H157" s="3"/>
      <c r="I157" s="3"/>
      <c r="J157" s="3"/>
      <c r="K157" s="3">
        <v>61.193548387096776</v>
      </c>
      <c r="L157" s="3"/>
      <c r="M157" s="3"/>
      <c r="N157" s="3"/>
      <c r="O157" s="4"/>
    </row>
    <row r="158" spans="1:15" x14ac:dyDescent="0.25">
      <c r="A158" t="s">
        <v>422</v>
      </c>
      <c r="B158" s="66" t="s">
        <v>423</v>
      </c>
      <c r="C158" s="2">
        <v>6634.4193548387093</v>
      </c>
      <c r="D158" s="3">
        <v>5467.9333333333334</v>
      </c>
      <c r="E158" s="3">
        <v>4944.0322580645161</v>
      </c>
      <c r="F158" s="3">
        <v>4413.3870967741932</v>
      </c>
      <c r="G158" s="3">
        <v>4870.3666666666668</v>
      </c>
      <c r="H158" s="3">
        <v>5467.4516129032263</v>
      </c>
      <c r="I158" s="3">
        <v>6127.0999999999995</v>
      </c>
      <c r="J158" s="3">
        <v>5730.9677419354839</v>
      </c>
      <c r="K158" s="3">
        <v>5715.8387096774186</v>
      </c>
      <c r="L158" s="3">
        <v>5980.6551724137926</v>
      </c>
      <c r="M158" s="3">
        <v>6789.0967741935483</v>
      </c>
      <c r="N158" s="3">
        <v>6747.0666666666666</v>
      </c>
      <c r="O158" s="4">
        <v>7583.0322580645161</v>
      </c>
    </row>
    <row r="159" spans="1:15" x14ac:dyDescent="0.25">
      <c r="A159" t="s">
        <v>422</v>
      </c>
      <c r="B159" s="66" t="s">
        <v>424</v>
      </c>
      <c r="C159" s="2"/>
      <c r="D159" s="3"/>
      <c r="E159" s="3"/>
      <c r="F159" s="3"/>
      <c r="G159" s="3"/>
      <c r="H159" s="3"/>
      <c r="I159" s="3"/>
      <c r="J159" s="3">
        <v>298.74193548387098</v>
      </c>
      <c r="K159" s="3">
        <v>426.77419354838707</v>
      </c>
      <c r="L159" s="3">
        <v>364.9655172413793</v>
      </c>
      <c r="M159" s="3">
        <v>256.06451612903226</v>
      </c>
      <c r="N159" s="3"/>
      <c r="O159" s="4"/>
    </row>
    <row r="160" spans="1:15" x14ac:dyDescent="0.25">
      <c r="A160" t="s">
        <v>364</v>
      </c>
      <c r="B160" s="66" t="s">
        <v>365</v>
      </c>
      <c r="C160" s="2">
        <v>3162.8709677419351</v>
      </c>
      <c r="D160" s="3">
        <v>3183.1333333333332</v>
      </c>
      <c r="E160" s="3">
        <v>3121.4354838709678</v>
      </c>
      <c r="F160" s="3">
        <v>3144.8064516129034</v>
      </c>
      <c r="G160" s="3">
        <v>3290</v>
      </c>
      <c r="H160" s="3">
        <v>3984.8064516129034</v>
      </c>
      <c r="I160" s="3">
        <v>4176.9000000000005</v>
      </c>
      <c r="J160" s="3">
        <v>4178.5483870967737</v>
      </c>
      <c r="K160" s="3">
        <v>4136.8870967741932</v>
      </c>
      <c r="L160" s="3">
        <v>4186.2413793103451</v>
      </c>
      <c r="M160" s="3">
        <v>3963.1290322580644</v>
      </c>
      <c r="N160" s="3">
        <v>3909.7333333333331</v>
      </c>
      <c r="O160" s="4">
        <v>3858.8064516129034</v>
      </c>
    </row>
    <row r="161" spans="1:15" x14ac:dyDescent="0.25">
      <c r="A161" t="s">
        <v>366</v>
      </c>
      <c r="B161" s="66" t="s">
        <v>367</v>
      </c>
      <c r="C161" s="2">
        <v>1446.2903225806454</v>
      </c>
      <c r="D161" s="3">
        <v>1543.2666666666667</v>
      </c>
      <c r="E161" s="3">
        <v>1598.7096774193546</v>
      </c>
      <c r="F161" s="3">
        <v>1488.2903225806454</v>
      </c>
      <c r="G161" s="3">
        <v>1536.0333333333333</v>
      </c>
      <c r="H161" s="3">
        <v>2279.9677419354839</v>
      </c>
      <c r="I161" s="3">
        <v>2411.9666666666667</v>
      </c>
      <c r="J161" s="3">
        <v>2600.8387096774195</v>
      </c>
      <c r="K161" s="3">
        <v>1760.1612903225805</v>
      </c>
      <c r="L161" s="3">
        <v>1548.4482758620688</v>
      </c>
      <c r="M161" s="3">
        <v>2374.3548387096776</v>
      </c>
      <c r="N161" s="3">
        <v>2345.2333333333336</v>
      </c>
      <c r="O161" s="4">
        <v>2254.9032258064517</v>
      </c>
    </row>
    <row r="162" spans="1:15" x14ac:dyDescent="0.25">
      <c r="A162" t="s">
        <v>425</v>
      </c>
      <c r="B162" s="66" t="s">
        <v>426</v>
      </c>
      <c r="C162" s="2">
        <v>5022.8387096774186</v>
      </c>
      <c r="D162" s="3">
        <v>4557</v>
      </c>
      <c r="E162" s="3">
        <v>4118.3709677419356</v>
      </c>
      <c r="F162" s="3">
        <v>3931.4032258064517</v>
      </c>
      <c r="G162" s="3">
        <v>4498.2</v>
      </c>
      <c r="H162" s="3">
        <v>5127.1612903225814</v>
      </c>
      <c r="I162" s="3">
        <v>4729.9000000000005</v>
      </c>
      <c r="J162" s="3">
        <v>4915.8064516129034</v>
      </c>
      <c r="K162" s="3">
        <v>4680.7419354838703</v>
      </c>
      <c r="L162" s="3">
        <v>4646.3103448275861</v>
      </c>
      <c r="M162" s="3">
        <v>5310.7419354838703</v>
      </c>
      <c r="N162" s="3">
        <v>5544.7</v>
      </c>
      <c r="O162" s="4">
        <v>5898.7419354838703</v>
      </c>
    </row>
    <row r="163" spans="1:15" x14ac:dyDescent="0.25">
      <c r="A163" t="s">
        <v>368</v>
      </c>
      <c r="B163" s="66" t="s">
        <v>369</v>
      </c>
      <c r="C163" s="2">
        <v>2619.6935483870966</v>
      </c>
      <c r="D163" s="3">
        <v>2438.1</v>
      </c>
      <c r="E163" s="3">
        <v>2308.7580645161288</v>
      </c>
      <c r="F163" s="3">
        <v>2483.1935483870966</v>
      </c>
      <c r="G163" s="3">
        <v>2543.5666666666666</v>
      </c>
      <c r="H163" s="3">
        <v>2731.6935483870966</v>
      </c>
      <c r="I163" s="3">
        <v>3799.9500000000003</v>
      </c>
      <c r="J163" s="3">
        <v>3297.4516129032259</v>
      </c>
      <c r="K163" s="3">
        <v>3229.0322580645161</v>
      </c>
      <c r="L163" s="3">
        <v>3776.1379310344828</v>
      </c>
      <c r="M163" s="3">
        <v>3505.6451612903224</v>
      </c>
      <c r="N163" s="3">
        <v>3622.5</v>
      </c>
      <c r="O163" s="4">
        <v>3267.5322580645161</v>
      </c>
    </row>
    <row r="164" spans="1:15" x14ac:dyDescent="0.25">
      <c r="A164" t="s">
        <v>370</v>
      </c>
      <c r="B164" s="66" t="s">
        <v>371</v>
      </c>
      <c r="C164" s="2">
        <v>1372</v>
      </c>
      <c r="D164" s="3">
        <v>1232</v>
      </c>
      <c r="E164" s="3">
        <v>1204</v>
      </c>
      <c r="F164" s="3">
        <v>1204</v>
      </c>
      <c r="G164" s="3">
        <v>1204</v>
      </c>
      <c r="H164" s="3">
        <v>1350.3225806451612</v>
      </c>
      <c r="I164" s="3">
        <v>1360.8</v>
      </c>
      <c r="J164" s="3">
        <v>1366.5806451612902</v>
      </c>
      <c r="K164" s="3">
        <v>1372</v>
      </c>
      <c r="L164" s="3">
        <v>1372</v>
      </c>
      <c r="M164" s="3">
        <v>1372</v>
      </c>
      <c r="N164" s="3">
        <v>1372</v>
      </c>
      <c r="O164" s="4">
        <v>1372</v>
      </c>
    </row>
    <row r="165" spans="1:15" x14ac:dyDescent="0.25">
      <c r="A165" t="s">
        <v>372</v>
      </c>
      <c r="B165" s="66" t="s">
        <v>373</v>
      </c>
      <c r="C165" s="2">
        <v>595.67741935483866</v>
      </c>
      <c r="D165" s="3">
        <v>602</v>
      </c>
      <c r="E165" s="3">
        <v>650.77419354838707</v>
      </c>
      <c r="F165" s="3">
        <v>518</v>
      </c>
      <c r="G165" s="3">
        <v>435.86666666666667</v>
      </c>
      <c r="H165" s="3">
        <v>653.70967741935488</v>
      </c>
      <c r="I165" s="3">
        <v>1380.1666666666665</v>
      </c>
      <c r="J165" s="3">
        <v>1574.0967741935483</v>
      </c>
      <c r="K165" s="3">
        <v>1453.9677419354839</v>
      </c>
      <c r="L165" s="3">
        <v>1480.8620689655172</v>
      </c>
      <c r="M165" s="3">
        <v>1429.1290322580644</v>
      </c>
      <c r="N165" s="3">
        <v>1431.2666666666667</v>
      </c>
      <c r="O165" s="4">
        <v>1415.5806451612902</v>
      </c>
    </row>
    <row r="166" spans="1:15" x14ac:dyDescent="0.25">
      <c r="A166" t="s">
        <v>451</v>
      </c>
      <c r="B166" s="66" t="s">
        <v>452</v>
      </c>
      <c r="C166" s="2"/>
      <c r="D166" s="3"/>
      <c r="E166" s="3"/>
      <c r="F166" s="3"/>
      <c r="G166" s="3">
        <v>303.8</v>
      </c>
      <c r="H166" s="3">
        <v>378</v>
      </c>
      <c r="I166" s="3">
        <v>390.59999999999997</v>
      </c>
      <c r="J166" s="3">
        <v>210</v>
      </c>
      <c r="K166" s="3"/>
      <c r="L166" s="3"/>
      <c r="M166" s="3"/>
      <c r="N166" s="3"/>
      <c r="O166" s="4"/>
    </row>
    <row r="167" spans="1:15" x14ac:dyDescent="0.25">
      <c r="A167" t="s">
        <v>427</v>
      </c>
      <c r="B167" s="66" t="s">
        <v>428</v>
      </c>
      <c r="C167" s="2">
        <v>314.32258064516134</v>
      </c>
      <c r="D167" s="3">
        <v>365.40000000000003</v>
      </c>
      <c r="E167" s="3">
        <v>353.61290322580646</v>
      </c>
      <c r="F167" s="3">
        <v>344.12903225806451</v>
      </c>
      <c r="G167" s="3">
        <v>315</v>
      </c>
      <c r="H167" s="3">
        <v>353.61290322580646</v>
      </c>
      <c r="I167" s="3">
        <v>284.2</v>
      </c>
      <c r="J167" s="3">
        <v>422.70967741935488</v>
      </c>
      <c r="K167" s="3">
        <v>392.90322580645164</v>
      </c>
      <c r="L167" s="3">
        <v>686.48275862068965</v>
      </c>
      <c r="M167" s="3">
        <v>894.87096774193549</v>
      </c>
      <c r="N167" s="3">
        <v>885.73333333333335</v>
      </c>
      <c r="O167" s="4">
        <v>438.9677419354839</v>
      </c>
    </row>
    <row r="168" spans="1:15" x14ac:dyDescent="0.25">
      <c r="A168" t="s">
        <v>453</v>
      </c>
      <c r="B168" s="66" t="s">
        <v>454</v>
      </c>
      <c r="C168" s="2">
        <v>638.12903225806451</v>
      </c>
      <c r="D168" s="3">
        <v>512.86666666666667</v>
      </c>
      <c r="E168" s="3">
        <v>921.74193548387098</v>
      </c>
      <c r="F168" s="3">
        <v>986.32258064516134</v>
      </c>
      <c r="G168" s="3">
        <v>586.13333333333333</v>
      </c>
      <c r="H168" s="3">
        <v>705.87096774193549</v>
      </c>
      <c r="I168" s="3">
        <v>366.33333333333337</v>
      </c>
      <c r="J168" s="3"/>
      <c r="K168" s="3"/>
      <c r="L168" s="3"/>
      <c r="M168" s="3">
        <v>70.903225806451616</v>
      </c>
      <c r="N168" s="3">
        <v>646.33333333333326</v>
      </c>
      <c r="O168" s="4">
        <v>560.90322580645159</v>
      </c>
    </row>
    <row r="169" spans="1:15" x14ac:dyDescent="0.25">
      <c r="A169" t="s">
        <v>455</v>
      </c>
      <c r="B169" s="66" t="s">
        <v>456</v>
      </c>
      <c r="C169" s="2"/>
      <c r="D169" s="3"/>
      <c r="E169" s="3">
        <v>20.548387096774192</v>
      </c>
      <c r="F169" s="3"/>
      <c r="G169" s="3"/>
      <c r="H169" s="3"/>
      <c r="I169" s="3"/>
      <c r="J169" s="3"/>
      <c r="K169" s="3"/>
      <c r="L169" s="3"/>
      <c r="M169" s="3"/>
      <c r="N169" s="3"/>
      <c r="O169" s="4"/>
    </row>
    <row r="170" spans="1:15" x14ac:dyDescent="0.25">
      <c r="A170" t="s">
        <v>376</v>
      </c>
      <c r="B170" s="66" t="s">
        <v>377</v>
      </c>
      <c r="C170" s="2"/>
      <c r="D170" s="3"/>
      <c r="E170" s="3"/>
      <c r="F170" s="3"/>
      <c r="G170" s="3">
        <v>312.90000000000003</v>
      </c>
      <c r="H170" s="3">
        <v>302.80645161290323</v>
      </c>
      <c r="I170" s="3">
        <v>347.66666666666663</v>
      </c>
      <c r="J170" s="3">
        <v>403.74193548387098</v>
      </c>
      <c r="K170" s="3">
        <v>134.58064516129033</v>
      </c>
      <c r="L170" s="3"/>
      <c r="M170" s="3"/>
      <c r="N170" s="3"/>
      <c r="O170" s="4"/>
    </row>
    <row r="171" spans="1:15" x14ac:dyDescent="0.25">
      <c r="A171" t="s">
        <v>378</v>
      </c>
      <c r="B171" s="66" t="s">
        <v>379</v>
      </c>
      <c r="C171" s="2"/>
      <c r="D171" s="3"/>
      <c r="E171" s="3"/>
      <c r="F171" s="3"/>
      <c r="G171" s="3">
        <v>208.6</v>
      </c>
      <c r="H171" s="3">
        <v>269.16129032258067</v>
      </c>
      <c r="I171" s="3">
        <v>278.13333333333333</v>
      </c>
      <c r="J171" s="3">
        <v>235.51612903225808</v>
      </c>
      <c r="K171" s="3">
        <v>67.290322580645167</v>
      </c>
      <c r="L171" s="3"/>
      <c r="M171" s="3"/>
      <c r="N171" s="3"/>
      <c r="O171" s="4"/>
    </row>
    <row r="172" spans="1:15" x14ac:dyDescent="0.25">
      <c r="A172" t="s">
        <v>457</v>
      </c>
      <c r="B172" s="66" t="s">
        <v>458</v>
      </c>
      <c r="C172" s="2"/>
      <c r="D172" s="3"/>
      <c r="E172" s="3"/>
      <c r="F172" s="3">
        <v>252</v>
      </c>
      <c r="G172" s="3">
        <v>390.59999999999997</v>
      </c>
      <c r="H172" s="3">
        <v>378</v>
      </c>
      <c r="I172" s="3">
        <v>347.2</v>
      </c>
      <c r="J172" s="3">
        <v>168</v>
      </c>
      <c r="K172" s="3"/>
      <c r="L172" s="3"/>
      <c r="M172" s="3"/>
      <c r="N172" s="3"/>
      <c r="O172" s="4"/>
    </row>
    <row r="173" spans="1:15" x14ac:dyDescent="0.25">
      <c r="A173" t="s">
        <v>374</v>
      </c>
      <c r="B173" s="66" t="s">
        <v>375</v>
      </c>
      <c r="C173" s="2"/>
      <c r="D173" s="3"/>
      <c r="E173" s="3"/>
      <c r="F173" s="3"/>
      <c r="G173" s="3">
        <v>121.33333333333333</v>
      </c>
      <c r="H173" s="3">
        <v>117.41935483870967</v>
      </c>
      <c r="I173" s="3">
        <v>121.33333333333333</v>
      </c>
      <c r="J173" s="3">
        <v>146.7741935483871</v>
      </c>
      <c r="K173" s="3">
        <v>117.41935483870967</v>
      </c>
      <c r="L173" s="3">
        <v>94.137931034482762</v>
      </c>
      <c r="M173" s="3"/>
      <c r="N173" s="3"/>
      <c r="O173" s="4"/>
    </row>
    <row r="174" spans="1:15" x14ac:dyDescent="0.25">
      <c r="A174" t="s">
        <v>429</v>
      </c>
      <c r="B174" s="66" t="s">
        <v>430</v>
      </c>
      <c r="C174" s="2"/>
      <c r="D174" s="3"/>
      <c r="E174" s="3">
        <v>284.51612903225811</v>
      </c>
      <c r="F174" s="3">
        <v>569.03225806451621</v>
      </c>
      <c r="G174" s="3">
        <v>336</v>
      </c>
      <c r="H174" s="3"/>
      <c r="I174" s="3"/>
      <c r="J174" s="3">
        <v>365.80645161290323</v>
      </c>
      <c r="K174" s="3">
        <v>528.38709677419354</v>
      </c>
      <c r="L174" s="3"/>
      <c r="M174" s="3"/>
      <c r="N174" s="3"/>
      <c r="O174" s="4"/>
    </row>
    <row r="175" spans="1:15" x14ac:dyDescent="0.25">
      <c r="A175" t="s">
        <v>380</v>
      </c>
      <c r="B175" s="66" t="s">
        <v>381</v>
      </c>
      <c r="C175" s="2"/>
      <c r="D175" s="3"/>
      <c r="E175" s="3"/>
      <c r="F175" s="3"/>
      <c r="G175" s="3"/>
      <c r="H175" s="3"/>
      <c r="I175" s="3"/>
      <c r="J175" s="3">
        <v>308.90322580645164</v>
      </c>
      <c r="K175" s="3">
        <v>532</v>
      </c>
      <c r="L175" s="3">
        <v>532</v>
      </c>
      <c r="M175" s="3">
        <v>532</v>
      </c>
      <c r="N175" s="3">
        <v>266</v>
      </c>
      <c r="O175" s="4"/>
    </row>
    <row r="176" spans="1:15" x14ac:dyDescent="0.25">
      <c r="A176" t="s">
        <v>382</v>
      </c>
      <c r="B176" s="66" t="s">
        <v>383</v>
      </c>
      <c r="C176" s="2"/>
      <c r="D176" s="3"/>
      <c r="E176" s="3"/>
      <c r="F176" s="3"/>
      <c r="G176" s="3"/>
      <c r="H176" s="3">
        <v>269.16129032258067</v>
      </c>
      <c r="I176" s="3">
        <v>312.90000000000003</v>
      </c>
      <c r="J176" s="3">
        <v>302.80645161290323</v>
      </c>
      <c r="K176" s="3">
        <v>266.45161290322579</v>
      </c>
      <c r="L176" s="3">
        <v>319.34482758620686</v>
      </c>
      <c r="M176" s="3">
        <v>298.74193548387098</v>
      </c>
      <c r="N176" s="3">
        <v>275.33333333333337</v>
      </c>
      <c r="O176" s="4">
        <v>302.80645161290323</v>
      </c>
    </row>
    <row r="177" spans="1:15" x14ac:dyDescent="0.25">
      <c r="A177" t="s">
        <v>431</v>
      </c>
      <c r="B177" s="66" t="s">
        <v>432</v>
      </c>
      <c r="C177" s="2"/>
      <c r="D177" s="3"/>
      <c r="E177" s="3"/>
      <c r="F177" s="3"/>
      <c r="G177" s="3"/>
      <c r="H177" s="3">
        <v>256.06451612903226</v>
      </c>
      <c r="I177" s="3">
        <v>352.8</v>
      </c>
      <c r="J177" s="3">
        <v>384.09677419354836</v>
      </c>
      <c r="K177" s="3">
        <v>384.09677419354836</v>
      </c>
      <c r="L177" s="3">
        <v>364.9655172413793</v>
      </c>
      <c r="M177" s="3">
        <v>384.09677419354836</v>
      </c>
      <c r="N177" s="3">
        <v>402.0333333333333</v>
      </c>
      <c r="O177" s="4">
        <v>42.677419354838712</v>
      </c>
    </row>
    <row r="178" spans="1:15" x14ac:dyDescent="0.25">
      <c r="A178" t="s">
        <v>459</v>
      </c>
      <c r="B178" s="66" t="s">
        <v>460</v>
      </c>
      <c r="C178" s="2"/>
      <c r="D178" s="3"/>
      <c r="E178" s="3"/>
      <c r="F178" s="3"/>
      <c r="G178" s="3">
        <v>54.6</v>
      </c>
      <c r="H178" s="3"/>
      <c r="I178" s="3"/>
      <c r="J178" s="3"/>
      <c r="K178" s="3"/>
      <c r="L178" s="3"/>
      <c r="M178" s="3"/>
      <c r="N178" s="3"/>
      <c r="O178" s="4"/>
    </row>
    <row r="179" spans="1:15" x14ac:dyDescent="0.25">
      <c r="A179" t="s">
        <v>461</v>
      </c>
      <c r="B179" s="66" t="s">
        <v>462</v>
      </c>
      <c r="C179" s="2"/>
      <c r="D179" s="3"/>
      <c r="E179" s="3"/>
      <c r="F179" s="3"/>
      <c r="G179" s="3"/>
      <c r="H179" s="3">
        <v>39.516129032258064</v>
      </c>
      <c r="I179" s="3"/>
      <c r="J179" s="3"/>
      <c r="K179" s="3"/>
      <c r="L179" s="3"/>
      <c r="M179" s="3"/>
      <c r="N179" s="3"/>
      <c r="O179" s="4"/>
    </row>
    <row r="180" spans="1:15" x14ac:dyDescent="0.25">
      <c r="A180" t="s">
        <v>384</v>
      </c>
      <c r="B180" s="66" t="s">
        <v>385</v>
      </c>
      <c r="C180" s="2"/>
      <c r="D180" s="3"/>
      <c r="E180" s="3"/>
      <c r="F180" s="3"/>
      <c r="G180" s="3"/>
      <c r="H180" s="3"/>
      <c r="I180" s="3"/>
      <c r="J180" s="3">
        <v>42</v>
      </c>
      <c r="K180" s="3">
        <v>185.61290322580646</v>
      </c>
      <c r="L180" s="3">
        <v>264.55172413793105</v>
      </c>
      <c r="M180" s="3">
        <v>278.41935483870969</v>
      </c>
      <c r="N180" s="3">
        <v>287.7</v>
      </c>
      <c r="O180" s="4">
        <v>278.41935483870969</v>
      </c>
    </row>
    <row r="181" spans="1:15" x14ac:dyDescent="0.25">
      <c r="A181" t="s">
        <v>433</v>
      </c>
      <c r="B181" s="66" t="s">
        <v>434</v>
      </c>
      <c r="C181" s="2"/>
      <c r="D181" s="3"/>
      <c r="E181" s="3"/>
      <c r="F181" s="3"/>
      <c r="G181" s="3"/>
      <c r="H181" s="3"/>
      <c r="I181" s="3"/>
      <c r="J181" s="3">
        <v>200.51612903225805</v>
      </c>
      <c r="K181" s="3">
        <v>384.09677419354836</v>
      </c>
      <c r="L181" s="3">
        <v>364.9655172413793</v>
      </c>
      <c r="M181" s="3">
        <v>384.09677419354836</v>
      </c>
      <c r="N181" s="3">
        <v>352.8</v>
      </c>
      <c r="O181" s="4"/>
    </row>
    <row r="182" spans="1:15" x14ac:dyDescent="0.25">
      <c r="A182" s="205" t="s">
        <v>519</v>
      </c>
      <c r="B182" s="205" t="s">
        <v>520</v>
      </c>
      <c r="C182" s="234"/>
      <c r="D182" s="234"/>
      <c r="E182" s="234"/>
      <c r="F182" s="234"/>
      <c r="G182" s="234"/>
      <c r="H182" s="234"/>
      <c r="I182" s="234"/>
      <c r="J182" s="234"/>
      <c r="K182" s="234"/>
      <c r="L182" s="234">
        <v>489.51724137931035</v>
      </c>
      <c r="M182" s="234">
        <v>671.32258064516134</v>
      </c>
      <c r="N182" s="234">
        <v>677.83333333333326</v>
      </c>
      <c r="O182" s="234">
        <v>358.35483870967744</v>
      </c>
    </row>
    <row r="183" spans="1:15" ht="15.75" thickBot="1" x14ac:dyDescent="0.3">
      <c r="A183" s="82" t="s">
        <v>568</v>
      </c>
      <c r="B183" s="77" t="s">
        <v>569</v>
      </c>
      <c r="C183" s="237"/>
      <c r="D183" s="238"/>
      <c r="E183" s="238"/>
      <c r="F183" s="238"/>
      <c r="G183" s="238"/>
      <c r="H183" s="238"/>
      <c r="I183" s="238"/>
      <c r="J183" s="238"/>
      <c r="K183" s="238"/>
      <c r="L183" s="238"/>
      <c r="M183" s="238"/>
      <c r="N183" s="238"/>
      <c r="O183" s="239">
        <v>176.12903225806451</v>
      </c>
    </row>
    <row r="184" spans="1:15" ht="15.75" thickBot="1" x14ac:dyDescent="0.3">
      <c r="A184" s="136" t="s">
        <v>71</v>
      </c>
      <c r="B184" s="163"/>
      <c r="C184" s="164">
        <v>675521.1129032257</v>
      </c>
      <c r="D184" s="165">
        <v>664455.28333333286</v>
      </c>
      <c r="E184" s="165">
        <v>652584.37096774194</v>
      </c>
      <c r="F184" s="165">
        <v>656836.30645161308</v>
      </c>
      <c r="G184" s="165">
        <v>689347.16666666651</v>
      </c>
      <c r="H184" s="165">
        <v>729868.32258064509</v>
      </c>
      <c r="I184" s="165">
        <v>703340.04999999958</v>
      </c>
      <c r="J184" s="165">
        <v>665192.61290322593</v>
      </c>
      <c r="K184" s="165">
        <v>629329.35483870958</v>
      </c>
      <c r="L184" s="165">
        <v>636130.06896551745</v>
      </c>
      <c r="M184" s="165">
        <v>673759.70967741916</v>
      </c>
      <c r="N184" s="165">
        <v>678193.0166666666</v>
      </c>
      <c r="O184" s="166">
        <v>689283.11290322605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FE6729-70D8-4925-99C4-ED950F359F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Schedule Compare</vt:lpstr>
      <vt:lpstr>Quarterly Outlook</vt:lpstr>
      <vt:lpstr>non-stop seats</vt:lpstr>
      <vt:lpstr>Distance</vt:lpstr>
      <vt:lpstr>aircraft type</vt:lpstr>
      <vt:lpstr>Arriving Seat by Day and Hour</vt:lpstr>
      <vt:lpstr>Departing Seat by Day and Hour</vt:lpstr>
      <vt:lpstr>non-stop flights</vt:lpstr>
      <vt:lpstr>non-stop seats 13 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Reddy Chejarla</dc:creator>
  <cp:lastModifiedBy>Varun Reddy Chejarla</cp:lastModifiedBy>
  <dcterms:created xsi:type="dcterms:W3CDTF">2015-06-05T18:17:20Z</dcterms:created>
  <dcterms:modified xsi:type="dcterms:W3CDTF">2024-05-07T16:42:19Z</dcterms:modified>
</cp:coreProperties>
</file>